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00" yWindow="840" windowWidth="15135" windowHeight="9555" tabRatio="924" activeTab="14"/>
  </bookViews>
  <sheets>
    <sheet name="Tytułowa" sheetId="1" r:id="rId1"/>
    <sheet name="Sekcja A" sheetId="2" r:id="rId2"/>
    <sheet name="Sekcja B1 i B2" sheetId="15" r:id="rId3"/>
    <sheet name="Sekcja B3 i B4" sheetId="3" r:id="rId4"/>
    <sheet name="Sekcja C1 " sheetId="4" r:id="rId5"/>
    <sheet name="Sekcja C2 i C3" sheetId="5" r:id="rId6"/>
    <sheet name="Sekcja C4" sheetId="6" r:id="rId7"/>
    <sheet name="Sekcja C5" sheetId="7" r:id="rId8"/>
    <sheet name="Sekcja C6" sheetId="17" r:id="rId9"/>
    <sheet name="Sekcja C7" sheetId="19" r:id="rId10"/>
    <sheet name="Sekcja C7.2 i C7.3" sheetId="13" r:id="rId11"/>
    <sheet name="Sekcja D" sheetId="9" r:id="rId12"/>
    <sheet name="Sekcja E1" sheetId="10" r:id="rId13"/>
    <sheet name="Sekcja F" sheetId="11" r:id="rId14"/>
    <sheet name="Sekcja G" sheetId="18" r:id="rId15"/>
    <sheet name="Sekcja H" sheetId="12" r:id="rId16"/>
    <sheet name="Zalacznik nr 1" sheetId="23" r:id="rId17"/>
    <sheet name="Zalacznik nr 2" sheetId="22" r:id="rId18"/>
  </sheets>
  <definedNames>
    <definedName name="cd">'Sekcja C5'!$W$24</definedName>
    <definedName name="ce">'Sekcja C5'!$X$24</definedName>
    <definedName name="cf">'Sekcja C5'!$Y$24</definedName>
    <definedName name="cg">'Sekcja C5'!$Z$24</definedName>
    <definedName name="ch">'Sekcja C5'!$AA$24</definedName>
    <definedName name="ci">'Sekcja C5'!$AB$24</definedName>
    <definedName name="d">'Sekcja C4'!$O$11</definedName>
    <definedName name="dd">'Sekcja C7.2 i C7.3'!$H$18</definedName>
    <definedName name="dk">'Sekcja C7.2 i C7.3'!$C$38</definedName>
    <definedName name="do">'Sekcja C7.2 i C7.3'!$E$38</definedName>
    <definedName name="e">'Sekcja C4'!$U$11</definedName>
    <definedName name="ee">'Sekcja C7.2 i C7.3'!$J$18</definedName>
    <definedName name="ek">'Sekcja C7.2 i C7.3'!$G$38</definedName>
    <definedName name="eo">'Sekcja C7.2 i C7.3'!$H$38</definedName>
    <definedName name="f">'Sekcja C4'!$AA$11</definedName>
    <definedName name="ff">'Sekcja C7.2 i C7.3'!$L$18</definedName>
    <definedName name="fk">'Sekcja C7.2 i C7.3'!$I$38</definedName>
    <definedName name="fo">'Sekcja C7.2 i C7.3'!$J$38</definedName>
    <definedName name="g">'Sekcja C4'!$O$24</definedName>
    <definedName name="gg">'Sekcja C7.2 i C7.3'!$N$18</definedName>
    <definedName name="gk">'Sekcja C7.2 i C7.3'!$K$38</definedName>
    <definedName name="go">'Sekcja C7.2 i C7.3'!$L$38</definedName>
    <definedName name="h">'Sekcja C4'!$U$24</definedName>
    <definedName name="hh">'Sekcja C7.2 i C7.3'!$P$18</definedName>
    <definedName name="hk">'Sekcja C7.2 i C7.3'!$M$38</definedName>
    <definedName name="ho">'Sekcja C7.2 i C7.3'!$N$38</definedName>
    <definedName name="i">'Sekcja C4'!$AA$24</definedName>
    <definedName name="ii">'Sekcja C7.2 i C7.3'!$R$18</definedName>
    <definedName name="ik">'Sekcja C7.2 i C7.3'!$O$38</definedName>
    <definedName name="io">'Sekcja C7.2 i C7.3'!$P$38</definedName>
    <definedName name="kd">'Sekcja C7.2 i C7.3'!$C$38</definedName>
    <definedName name="ko">'Sekcja C7.2 i C7.3'!$E$38</definedName>
    <definedName name="_xlnm.Print_Area" localSheetId="1">'Sekcja A'!$A$1:$Y$19</definedName>
    <definedName name="_xlnm.Print_Area" localSheetId="2">'Sekcja B1 i B2'!$A$1:$Y$39</definedName>
    <definedName name="_xlnm.Print_Area" localSheetId="3">'Sekcja B3 i B4'!$A$1:$Y$38</definedName>
    <definedName name="_xlnm.Print_Area" localSheetId="4">'Sekcja C1 '!$A$1:$Y$35</definedName>
    <definedName name="_xlnm.Print_Area" localSheetId="5">'Sekcja C2 i C3'!$A$1:$Z$21</definedName>
    <definedName name="_xlnm.Print_Area" localSheetId="6">'Sekcja C4'!$A$1:$AC$33</definedName>
    <definedName name="_xlnm.Print_Area" localSheetId="7">'Sekcja C5'!$A$1:$AE$33</definedName>
    <definedName name="_xlnm.Print_Area" localSheetId="8">'Sekcja C6'!$A$1:$N$21</definedName>
    <definedName name="_xlnm.Print_Area" localSheetId="9">'Sekcja C7'!$A$1:$O$12</definedName>
    <definedName name="_xlnm.Print_Area" localSheetId="10">'Sekcja C7.2 i C7.3'!$A$1:$S$39</definedName>
    <definedName name="_xlnm.Print_Area" localSheetId="11">'Sekcja D'!$A$1:$Y$21</definedName>
    <definedName name="_xlnm.Print_Area" localSheetId="12">'Sekcja E1'!$A$1:$Y$27</definedName>
    <definedName name="_xlnm.Print_Area" localSheetId="13">'Sekcja F'!$A$1:$M$25</definedName>
    <definedName name="_xlnm.Print_Area" localSheetId="14">'Sekcja G'!$A$1:$K$36</definedName>
    <definedName name="_xlnm.Print_Area" localSheetId="15">'Sekcja H'!$A$1:$AH$54</definedName>
    <definedName name="_xlnm.Print_Area" localSheetId="0">Tytułowa!$A$1:$S$57</definedName>
    <definedName name="_xlnm.Print_Area" localSheetId="16">'Zalacznik nr 1'!$A$1:$M$25</definedName>
    <definedName name="od">'Sekcja C7.2 i C7.3'!$E$38</definedName>
    <definedName name="s6_zak1">'Sekcja C6'!$F$18:$G$20</definedName>
    <definedName name="s6_zak2">'Sekcja C6'!$H$18:$I$20</definedName>
  </definedNames>
  <calcPr calcId="125725"/>
</workbook>
</file>

<file path=xl/calcChain.xml><?xml version="1.0" encoding="utf-8"?>
<calcChain xmlns="http://schemas.openxmlformats.org/spreadsheetml/2006/main">
  <c r="M3" i="12"/>
  <c r="O14" i="3"/>
  <c r="T18"/>
  <c r="O18"/>
  <c r="F15" i="18"/>
  <c r="O30" i="3"/>
  <c r="T30"/>
  <c r="G24" i="22"/>
  <c r="R21" i="7"/>
  <c r="R15"/>
  <c r="AM10"/>
  <c r="AL10"/>
  <c r="AK10"/>
  <c r="AJ10"/>
  <c r="AI10"/>
  <c r="AH10"/>
  <c r="R10"/>
  <c r="AM9"/>
  <c r="AL9"/>
  <c r="AK9"/>
  <c r="AJ9"/>
  <c r="AI9"/>
  <c r="AH9"/>
  <c r="R9"/>
  <c r="AM8"/>
  <c r="AL8"/>
  <c r="AK8"/>
  <c r="AJ8"/>
  <c r="AI8"/>
  <c r="AH8"/>
  <c r="R8"/>
  <c r="AM7"/>
  <c r="AL7"/>
  <c r="AK7"/>
  <c r="AJ7"/>
  <c r="AI7"/>
  <c r="AH7"/>
  <c r="R7"/>
  <c r="AA23" i="6"/>
  <c r="U23"/>
  <c r="O23"/>
  <c r="AA22"/>
  <c r="U22"/>
  <c r="O22"/>
  <c r="AA21"/>
  <c r="U21"/>
  <c r="O21"/>
  <c r="AA20"/>
  <c r="U20"/>
  <c r="O20"/>
  <c r="AA9"/>
  <c r="U9"/>
  <c r="O9"/>
  <c r="AA8"/>
  <c r="U8"/>
  <c r="O8"/>
  <c r="AA7"/>
  <c r="U7"/>
  <c r="O7"/>
  <c r="J7" i="18"/>
  <c r="J8"/>
  <c r="J9"/>
  <c r="J11" s="1"/>
  <c r="J13"/>
  <c r="D13"/>
  <c r="F13"/>
  <c r="G13"/>
  <c r="H13"/>
  <c r="J12" s="1"/>
  <c r="I13"/>
  <c r="R6" i="7"/>
  <c r="R11"/>
  <c r="R14"/>
  <c r="R16"/>
  <c r="R17"/>
  <c r="I7" i="18"/>
  <c r="I8"/>
  <c r="I9" s="1"/>
  <c r="I11" s="1"/>
  <c r="I14" s="1"/>
  <c r="H7"/>
  <c r="H9" s="1"/>
  <c r="H11" s="1"/>
  <c r="H14" s="1"/>
  <c r="H8"/>
  <c r="G7"/>
  <c r="G9"/>
  <c r="G11" s="1"/>
  <c r="G14" s="1"/>
  <c r="G8"/>
  <c r="F7"/>
  <c r="F8"/>
  <c r="F9"/>
  <c r="F11" s="1"/>
  <c r="F14" s="1"/>
  <c r="D7"/>
  <c r="D8"/>
  <c r="D9" s="1"/>
  <c r="D11" s="1"/>
  <c r="D14" s="1"/>
  <c r="AA10" i="6"/>
  <c r="U10"/>
  <c r="O10"/>
  <c r="M8" i="12"/>
  <c r="M27"/>
  <c r="M36"/>
  <c r="M38"/>
  <c r="K4" i="6"/>
  <c r="W5" i="7" s="1"/>
  <c r="O6" i="6"/>
  <c r="O11"/>
  <c r="H18" i="13"/>
  <c r="C38"/>
  <c r="E38"/>
  <c r="W11" i="7"/>
  <c r="W17"/>
  <c r="W23"/>
  <c r="W24"/>
  <c r="AA19" i="6"/>
  <c r="AA24"/>
  <c r="R18" i="13"/>
  <c r="O38"/>
  <c r="P38"/>
  <c r="AB11" i="7"/>
  <c r="AB24"/>
  <c r="AB17"/>
  <c r="AB23"/>
  <c r="Q17" i="6"/>
  <c r="AA5" i="7" s="1"/>
  <c r="U19" i="6"/>
  <c r="U24"/>
  <c r="P18" i="13"/>
  <c r="M38"/>
  <c r="N38"/>
  <c r="AA11" i="7"/>
  <c r="AA24"/>
  <c r="AA17"/>
  <c r="AA23"/>
  <c r="K17" i="6"/>
  <c r="Z5" i="7"/>
  <c r="H4" i="18" s="1"/>
  <c r="O19" i="6"/>
  <c r="O24"/>
  <c r="N18" i="13"/>
  <c r="K38"/>
  <c r="L38"/>
  <c r="Z11" i="7"/>
  <c r="Z24"/>
  <c r="Z17"/>
  <c r="Z23"/>
  <c r="W4" i="6"/>
  <c r="Y5" i="7"/>
  <c r="AJ5" s="1"/>
  <c r="AJ6" s="1"/>
  <c r="AA6" i="6"/>
  <c r="AA11"/>
  <c r="L18" i="13"/>
  <c r="I38"/>
  <c r="J38"/>
  <c r="Y11" i="7"/>
  <c r="Y24"/>
  <c r="Y17"/>
  <c r="Y23"/>
  <c r="Q4" i="6"/>
  <c r="X5" i="7" s="1"/>
  <c r="U6" i="6"/>
  <c r="U11"/>
  <c r="J18" i="13"/>
  <c r="G38"/>
  <c r="H38"/>
  <c r="X11" i="7"/>
  <c r="X24"/>
  <c r="X17"/>
  <c r="X23"/>
  <c r="AE8" i="12"/>
  <c r="AE38"/>
  <c r="AE27"/>
  <c r="AE36"/>
  <c r="H21" i="17"/>
  <c r="L24" i="22"/>
  <c r="K24"/>
  <c r="J24"/>
  <c r="I24"/>
  <c r="H24"/>
  <c r="L7"/>
  <c r="K7"/>
  <c r="J7"/>
  <c r="I7"/>
  <c r="H7"/>
  <c r="G7"/>
  <c r="L15" i="23"/>
  <c r="L24" s="1"/>
  <c r="L16"/>
  <c r="K15"/>
  <c r="K24"/>
  <c r="K16"/>
  <c r="J15"/>
  <c r="J16"/>
  <c r="J24"/>
  <c r="I15"/>
  <c r="I16"/>
  <c r="I24" s="1"/>
  <c r="H15"/>
  <c r="H24" s="1"/>
  <c r="H16"/>
  <c r="G15"/>
  <c r="G24"/>
  <c r="G16"/>
  <c r="G15" i="18"/>
  <c r="H15"/>
  <c r="I15"/>
  <c r="J15"/>
  <c r="R22" i="7"/>
  <c r="W17" i="6"/>
  <c r="AB5" i="7"/>
  <c r="L4" i="22" s="1"/>
  <c r="L9" s="1"/>
  <c r="T14" i="10"/>
  <c r="O14"/>
  <c r="K10" i="13"/>
  <c r="M41" i="12"/>
  <c r="P39"/>
  <c r="P41"/>
  <c r="S39"/>
  <c r="S41"/>
  <c r="V39"/>
  <c r="P27"/>
  <c r="P8"/>
  <c r="B9" i="18"/>
  <c r="K9" i="13"/>
  <c r="K11"/>
  <c r="I4" i="19"/>
  <c r="I11"/>
  <c r="L10" s="1"/>
  <c r="Y8" i="12"/>
  <c r="V8"/>
  <c r="Y36"/>
  <c r="V36"/>
  <c r="N31" i="13"/>
  <c r="I10" i="19"/>
  <c r="S3" i="12"/>
  <c r="V3"/>
  <c r="Y3"/>
  <c r="AB3"/>
  <c r="AE3"/>
  <c r="Q11" i="13"/>
  <c r="R11"/>
  <c r="T17" i="3"/>
  <c r="T31"/>
  <c r="T33"/>
  <c r="O17"/>
  <c r="O31"/>
  <c r="O33"/>
  <c r="E18" i="13"/>
  <c r="C18"/>
  <c r="L11"/>
  <c r="M11"/>
  <c r="N11"/>
  <c r="O11"/>
  <c r="P11"/>
  <c r="K13"/>
  <c r="M13"/>
  <c r="O13"/>
  <c r="Q13"/>
  <c r="G18"/>
  <c r="I18"/>
  <c r="K18"/>
  <c r="M18"/>
  <c r="O18"/>
  <c r="Q18"/>
  <c r="I33"/>
  <c r="K33"/>
  <c r="M33"/>
  <c r="O33"/>
  <c r="X19" i="9"/>
  <c r="O22" i="10"/>
  <c r="O25"/>
  <c r="T22"/>
  <c r="T7"/>
  <c r="T19"/>
  <c r="O7"/>
  <c r="R8" i="9"/>
  <c r="R13"/>
  <c r="H11" i="17"/>
  <c r="R20" i="7"/>
  <c r="R23"/>
  <c r="R24"/>
  <c r="T25" i="10"/>
  <c r="AB27" i="12"/>
  <c r="Y27"/>
  <c r="Y38"/>
  <c r="V27"/>
  <c r="V38"/>
  <c r="S27"/>
  <c r="AB8"/>
  <c r="S8"/>
  <c r="AB36"/>
  <c r="AB38"/>
  <c r="S36"/>
  <c r="S38"/>
  <c r="P36"/>
  <c r="P38"/>
  <c r="O19" i="10"/>
  <c r="V41" i="12"/>
  <c r="Y39"/>
  <c r="Y41"/>
  <c r="AB39"/>
  <c r="AB41"/>
  <c r="AE39"/>
  <c r="AE41"/>
  <c r="L9" i="19"/>
  <c r="L4"/>
  <c r="R7" i="13"/>
  <c r="Q14" s="1"/>
  <c r="J4" i="18"/>
  <c r="I4" i="22"/>
  <c r="I9" s="1"/>
  <c r="I4" i="23"/>
  <c r="I5"/>
  <c r="I7" s="1"/>
  <c r="I9"/>
  <c r="O34" i="13"/>
  <c r="AH5" i="7" l="1"/>
  <c r="AH6" s="1"/>
  <c r="G4" i="23"/>
  <c r="AK5" i="7"/>
  <c r="AK6" s="1"/>
  <c r="G4" i="11"/>
  <c r="G9" s="1"/>
  <c r="G4" i="22"/>
  <c r="G9" s="1"/>
  <c r="H4" i="11"/>
  <c r="H9" s="1"/>
  <c r="F4" i="18"/>
  <c r="N7" i="13"/>
  <c r="H4" i="23"/>
  <c r="H4" i="22"/>
  <c r="H9" s="1"/>
  <c r="AI5" i="7"/>
  <c r="AI6" s="1"/>
  <c r="K4" i="22"/>
  <c r="K9" s="1"/>
  <c r="AL5" i="7"/>
  <c r="AL6" s="1"/>
  <c r="I4" i="18"/>
  <c r="K4" i="11"/>
  <c r="K9" s="1"/>
  <c r="Q7" i="13"/>
  <c r="K4" i="23"/>
  <c r="J14" i="18"/>
  <c r="F16" s="1"/>
  <c r="O7" i="13"/>
  <c r="G4" i="18"/>
  <c r="I4" i="11"/>
  <c r="I9" s="1"/>
  <c r="AM5" i="7"/>
  <c r="AM6" s="1"/>
  <c r="L4" i="23"/>
  <c r="L4" i="11"/>
  <c r="L9" s="1"/>
  <c r="L7" i="19"/>
  <c r="L8"/>
  <c r="J4" i="23"/>
  <c r="P7" i="13"/>
  <c r="J4" i="11"/>
  <c r="J9" s="1"/>
  <c r="J4" i="22"/>
  <c r="J9" s="1"/>
  <c r="J9" i="23" l="1"/>
  <c r="J5"/>
  <c r="J7" s="1"/>
  <c r="K34" i="13"/>
  <c r="M14"/>
  <c r="O14"/>
  <c r="M34"/>
  <c r="G34"/>
  <c r="I14"/>
  <c r="L5" i="23"/>
  <c r="L7" s="1"/>
  <c r="L9"/>
  <c r="K14" i="13"/>
  <c r="I34"/>
  <c r="K5" i="23"/>
  <c r="K7" s="1"/>
  <c r="K9"/>
  <c r="H9"/>
  <c r="H5"/>
  <c r="H7" s="1"/>
  <c r="G5"/>
  <c r="G7" s="1"/>
  <c r="G9"/>
</calcChain>
</file>

<file path=xl/comments1.xml><?xml version="1.0" encoding="utf-8"?>
<comments xmlns="http://schemas.openxmlformats.org/spreadsheetml/2006/main">
  <authors>
    <author>litewnicka.anna</author>
  </authors>
  <commentList>
    <comment ref="C4" authorId="0">
      <text>
        <r>
          <rPr>
            <b/>
            <sz val="8"/>
            <color indexed="81"/>
            <rFont val="Tahoma"/>
            <family val="2"/>
          </rPr>
          <t>należy pogrupować w przypadku bardzo szerokiego asortymentu produkcji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litewnicka.anna</author>
  </authors>
  <commentList>
    <comment ref="B36" authorId="0">
      <text>
        <r>
          <rPr>
            <b/>
            <sz val="8"/>
            <color indexed="81"/>
            <rFont val="Tahoma"/>
            <family val="2"/>
          </rPr>
          <t>wartość ta może być zarówno dodatnia jak i ujemna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należy pamiętać, że stan gotówki na początek roku jest tożsamy ze stanem gotówki na koniec roku poprzedniego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<sst xmlns="http://schemas.openxmlformats.org/spreadsheetml/2006/main" count="461" uniqueCount="305">
  <si>
    <t>Lp.</t>
  </si>
  <si>
    <t>Wyszczególnienie</t>
  </si>
  <si>
    <t>Rok budowy</t>
  </si>
  <si>
    <t>Rok produkcji</t>
  </si>
  <si>
    <t>Stan techniczny</t>
  </si>
  <si>
    <t>Jednostka</t>
  </si>
  <si>
    <t>I. PRZYCHODY</t>
  </si>
  <si>
    <t>2. Pozostałe przychody</t>
  </si>
  <si>
    <t>Razem</t>
  </si>
  <si>
    <t>X</t>
  </si>
  <si>
    <t>Ilość</t>
  </si>
  <si>
    <t>RAZEM</t>
  </si>
  <si>
    <t>SEKCJA D. ZATRUDNIENIE</t>
  </si>
  <si>
    <t>D-1. Dotychczasowy stan zatrudnienia</t>
  </si>
  <si>
    <t>Stanowisko</t>
  </si>
  <si>
    <t>Nazwa stanowiska</t>
  </si>
  <si>
    <t>Wymiar czasu pracy</t>
  </si>
  <si>
    <t>Stanowisko 1</t>
  </si>
  <si>
    <t>Stanowisko 2</t>
  </si>
  <si>
    <t>E-1. Bilans przedsiębiorstwa</t>
  </si>
  <si>
    <t>Stan na koniec roku docelowego</t>
  </si>
  <si>
    <t>A) grunty</t>
  </si>
  <si>
    <t>B) budynki i budowle</t>
  </si>
  <si>
    <t>C) maszyny, urządzenia, wyposażenie</t>
  </si>
  <si>
    <t>D) inwestycje rozpoczęte</t>
  </si>
  <si>
    <t>F) pozostały majątek trwały</t>
  </si>
  <si>
    <t>G) należności</t>
  </si>
  <si>
    <t>H) zapasy</t>
  </si>
  <si>
    <t>I) środki pieniężne ogółem</t>
  </si>
  <si>
    <t>J) pozostały majątek obrotowy</t>
  </si>
  <si>
    <t>I. Wpływy :</t>
  </si>
  <si>
    <t>1. Sprzedaż produktów, towarów i usług</t>
  </si>
  <si>
    <t>2. Inne wpływy</t>
  </si>
  <si>
    <t>3. Zwrot podatku VAT</t>
  </si>
  <si>
    <t>I. Wpływy ogółem [I.1+I.2+I.3]</t>
  </si>
  <si>
    <t>II. Wydatki :</t>
  </si>
  <si>
    <t>1. Zakup surowców, materiałów/towarów</t>
  </si>
  <si>
    <t>2. Wynagrodzenia pracowników</t>
  </si>
  <si>
    <t>3. Narzuty na wynagrodzenie dla pracowników</t>
  </si>
  <si>
    <t>5. Paliwa</t>
  </si>
  <si>
    <t>III. Przepływy kapitałowe</t>
  </si>
  <si>
    <t>1. Zaciągnięte kredyty</t>
  </si>
  <si>
    <t>2. Sprzedaż majątku trwałego</t>
  </si>
  <si>
    <t>3. Spłaty kredytów</t>
  </si>
  <si>
    <t>4. Wydatki inwestycyjne</t>
  </si>
  <si>
    <t>5. Wypłata dywidendy</t>
  </si>
  <si>
    <t>6. Wpływy z posiadanych udziałów, akcji, obligacji</t>
  </si>
  <si>
    <t>7. Podatek dochodowy</t>
  </si>
  <si>
    <t>III. Przepływy kapitałowe [III.1+III.2-III.3-III.4-III.5+III.6-III.7]</t>
  </si>
  <si>
    <t>V. PRZEPŁYWY NETTO [I-II+III+IV]</t>
  </si>
  <si>
    <t>VI.1. Bilans gotówki : stan początkowy</t>
  </si>
  <si>
    <t>VI.2. Saldo zobowiązań (+)/należności(-)</t>
  </si>
  <si>
    <t>stan końcowy [VI.1+VI.2+V]</t>
  </si>
  <si>
    <t>Miejscowość i data</t>
  </si>
  <si>
    <t>Podpis osoby upoważnionej</t>
  </si>
  <si>
    <t>Rok bieżący</t>
  </si>
  <si>
    <t>Rok</t>
  </si>
  <si>
    <t>Obsługa zadłużenia w kolejnych latach (kapitał + odsetki)</t>
  </si>
  <si>
    <t xml:space="preserve">Kapitał </t>
  </si>
  <si>
    <t>Odsetki</t>
  </si>
  <si>
    <t>Oznaczenie/numer promesy leasingowej</t>
  </si>
  <si>
    <t>Przedmiot promesy (umowy) leasingowej</t>
  </si>
  <si>
    <t>Planowany rok zaciągnięcia zobowiązań</t>
  </si>
  <si>
    <t>Planowana kwota zadłużenia</t>
  </si>
  <si>
    <t>Rok poprzedni</t>
  </si>
  <si>
    <t>Rok zaciągnięcia zobowiązań</t>
  </si>
  <si>
    <t>Kwota zadłużenia</t>
  </si>
  <si>
    <t>Oznaczenie/numer umowy/rodzaj zadłużenia (np.. kredyt, pożyczka)</t>
  </si>
  <si>
    <t>Przedmiot/ cel umowy</t>
  </si>
  <si>
    <t>Wykorzystanie środków obcych do finansowania kosztów operacji w okresie realizacji operacji.</t>
  </si>
  <si>
    <t>Uzasadnienie utworzenia stanowiska</t>
  </si>
  <si>
    <t>1.2. Rok</t>
  </si>
  <si>
    <t>5.2. Miejscowość</t>
  </si>
  <si>
    <t>5.3. Kod pocztowy</t>
  </si>
  <si>
    <t>AKTYWA OGÓŁEM</t>
  </si>
  <si>
    <t>PASYWA OGÓŁEM</t>
  </si>
  <si>
    <t>1.1. Miesiąc</t>
  </si>
  <si>
    <t>2. Przedmiot działalności wg kodu PKD</t>
  </si>
  <si>
    <t>SEKCJA C. PLANOWANA OPERACJA</t>
  </si>
  <si>
    <t>5.4. Poczta</t>
  </si>
  <si>
    <t>5.5. Gmina</t>
  </si>
  <si>
    <t>5.6. Powiat</t>
  </si>
  <si>
    <t>5.7. Województwo</t>
  </si>
  <si>
    <t>4. Lokalizacja (miejsce realizacji) operacji</t>
  </si>
  <si>
    <t>Produkt/Usługa/Towar</t>
  </si>
  <si>
    <t>Pozycja zestawienia</t>
  </si>
  <si>
    <t>Nazwa dostawcy</t>
  </si>
  <si>
    <t>Marka, typ lub rodzaj</t>
  </si>
  <si>
    <t>*amortyzacja</t>
  </si>
  <si>
    <t>podatki i opłaty</t>
  </si>
  <si>
    <t>ubezpieczenia majątkowe</t>
  </si>
  <si>
    <t>pozostałe koszty</t>
  </si>
  <si>
    <t>Specyfikacja</t>
  </si>
  <si>
    <t>No</t>
  </si>
  <si>
    <r>
      <t>N</t>
    </r>
    <r>
      <rPr>
        <sz val="8"/>
        <rFont val="Times New Roman"/>
        <family val="1"/>
        <charset val="238"/>
      </rPr>
      <t>1</t>
    </r>
  </si>
  <si>
    <r>
      <t>N</t>
    </r>
    <r>
      <rPr>
        <sz val="8"/>
        <rFont val="Times New Roman"/>
        <family val="1"/>
        <charset val="238"/>
      </rPr>
      <t>2</t>
    </r>
  </si>
  <si>
    <r>
      <t>N</t>
    </r>
    <r>
      <rPr>
        <sz val="8"/>
        <rFont val="Times New Roman"/>
        <family val="1"/>
        <charset val="238"/>
      </rPr>
      <t>3</t>
    </r>
  </si>
  <si>
    <r>
      <t>N</t>
    </r>
    <r>
      <rPr>
        <sz val="8"/>
        <rFont val="Times New Roman"/>
        <family val="1"/>
        <charset val="238"/>
      </rPr>
      <t>4</t>
    </r>
  </si>
  <si>
    <r>
      <t>N</t>
    </r>
    <r>
      <rPr>
        <sz val="8"/>
        <rFont val="Times New Roman"/>
        <family val="1"/>
        <charset val="238"/>
      </rPr>
      <t>5</t>
    </r>
  </si>
  <si>
    <t>1. Inwestycje dotyczące operacji</t>
  </si>
  <si>
    <t>2. Przychody ze sprzedaży</t>
  </si>
  <si>
    <t>3. Koszty działalności objętej operacją</t>
  </si>
  <si>
    <t>*NPV</t>
  </si>
  <si>
    <t>Objaśnienia do tabeli:</t>
  </si>
  <si>
    <t>Zaktualizowana wartość netto (NPV) to suma zaktualizowanych wartości salda bieżącego dla wszystkich lat prognozy, wg poniższego wzoru:</t>
  </si>
  <si>
    <t xml:space="preserve">NPV = </t>
  </si>
  <si>
    <t xml:space="preserve">No   +   </t>
  </si>
  <si>
    <t>-----------</t>
  </si>
  <si>
    <t>1 + r</t>
  </si>
  <si>
    <t xml:space="preserve">       +</t>
  </si>
  <si>
    <t xml:space="preserve"> ------------</t>
  </si>
  <si>
    <t xml:space="preserve">   ……    + </t>
  </si>
  <si>
    <t>&gt;   0</t>
  </si>
  <si>
    <t>Poz.5. Wysokość podatku dochodowego jest wyliczana zgodnie ze stawką %, którą wnioskodawca podaje w tym punkcie</t>
  </si>
  <si>
    <t>Planowany rok poniesienia kosztu</t>
  </si>
  <si>
    <t>Suma kosztów kwalifikowalnych operacji (Ki+Kl+Ko)</t>
  </si>
  <si>
    <t>Koszty inwestycyjne nie objęte leasingiem (Ki)</t>
  </si>
  <si>
    <t>Koszty inwestycyjne objęte leasingiem (Kl)</t>
  </si>
  <si>
    <t>Koszty ogólne (Ko)</t>
  </si>
  <si>
    <t>Wartość  PLN*</t>
  </si>
  <si>
    <t>III. ZYSK BRUTTO (I-II)</t>
  </si>
  <si>
    <t>V. ZYSK NETTO (III-IV)</t>
  </si>
  <si>
    <t>Produkt / usługa/towar</t>
  </si>
  <si>
    <t>C-1. Charakterystyka planowanej operacji</t>
  </si>
  <si>
    <t>a. Gotówka na rachunku bankowym</t>
  </si>
  <si>
    <t>3. Leasing</t>
  </si>
  <si>
    <t>2. Środki własne, w tym</t>
  </si>
  <si>
    <t xml:space="preserve">AKTYWA </t>
  </si>
  <si>
    <t>PASYWA</t>
  </si>
  <si>
    <t>Stan na koniec roku poprzedzającego rok złożenia wniosku</t>
  </si>
  <si>
    <t>Charakterystyka istniejących nieruchomości</t>
  </si>
  <si>
    <t>Rodzaj nieruchomości</t>
  </si>
  <si>
    <t>Powierzchnia/Kubatura</t>
  </si>
  <si>
    <t>Posiadanie zależne</t>
  </si>
  <si>
    <t>Zaplecze planowanej operacji</t>
  </si>
  <si>
    <t>Grunty</t>
  </si>
  <si>
    <t>ha fizyczne</t>
  </si>
  <si>
    <t>x</t>
  </si>
  <si>
    <t>Budynki/budowle</t>
  </si>
  <si>
    <t>Posiadane maszyny/urządzenia/pojazdy/Inne</t>
  </si>
  <si>
    <t>Nazwa i typ maszyny/urządzenia/pojazdu</t>
  </si>
  <si>
    <t>B-2. Posiadane zaplecze do prowadzenia działalności gospodarczej</t>
  </si>
  <si>
    <t>C.2.2. Inne uwarunkowania realizacji operacji</t>
  </si>
  <si>
    <t>C-3. Plan marketingowy</t>
  </si>
  <si>
    <t>C.3.1. Charakterystyka cech produktów/usług/towarów objętych operacją</t>
  </si>
  <si>
    <t>C.3.2. Czy i w jakim stopniu wprowadzone produkty/usługi/towary są czymś nowym dla danego obszaru/sektora ?</t>
  </si>
  <si>
    <t>C.3.4. Sposób wyznaczania ceny dla produktów/usług/towarów</t>
  </si>
  <si>
    <t>Parametry techniczne (moc, wydajność itp.)</t>
  </si>
  <si>
    <t>C-6. Zakres rzeczowy operacji.</t>
  </si>
  <si>
    <t>AGENCJA RESTRUKTURYZACJI I MODERNIZACJI ROLNICTWA</t>
  </si>
  <si>
    <t>C-6.3. Uzasadnienie wyboru oferty</t>
  </si>
  <si>
    <t>B-4. Wynik finansowy z działalności dotychczasowej</t>
  </si>
  <si>
    <t>II. KOSZTY</t>
  </si>
  <si>
    <t xml:space="preserve">a. Amortyzacja </t>
  </si>
  <si>
    <t>1.3. Kapitał własny (wraz z zyskiem/stratą netto)</t>
  </si>
  <si>
    <t>K) zobowiązania długoterminowe</t>
  </si>
  <si>
    <t>L) zobowiązania krótkoterminowe</t>
  </si>
  <si>
    <t>SEKCJA B. CHARAKTERYSTYKA DOTYCHCZASOWEJ DZIAŁALNOŚCI *</t>
  </si>
  <si>
    <t>B-3. Skala produkcji / świadczonych usług/sprzedaży towarów</t>
  </si>
  <si>
    <t>Wiekość produkcji / świadczonych usług/sprzedaży towarów</t>
  </si>
  <si>
    <t>2.1. Rozwijanej</t>
  </si>
  <si>
    <t>2.2. Podejmowanej</t>
  </si>
  <si>
    <t>3. Przedmiot działalności wg kodu PKD</t>
  </si>
  <si>
    <t>C.3.3. Rodzaj rynku zbytu produktów/świadczonych usług/towarów, czy podpisano umowy/kontrakty z przyszłymi odbiorcami produktów/usług/towarów</t>
  </si>
  <si>
    <t>C-6.2. Zestawienie zakresu rzeczowego operacji (opis zadań)</t>
  </si>
  <si>
    <t>1. Wpływy ze sprzedaży produktów/świadczonych usług/sprzedaży towarów</t>
  </si>
  <si>
    <t>C.4.1. Prognoza wielkości i wartości produkcji/świadczonych usług/sprzedaży towarów</t>
  </si>
  <si>
    <t>C.4.1. Prognoza wielkości i wartości produkcji/świadczonych usług/sprzedaży towarów cd.</t>
  </si>
  <si>
    <t>C.4.2. Uzasadnienie planowanej wielkości produkcji/świadczonych usług/sprzedaży towarów (np. według wydajności maszyny/urządzenia, z uwzględnieniem ewentualnej wielozmianowości produkcji, dostępności surowców, na podstawie umów/kontraktów etc.)</t>
  </si>
  <si>
    <t>1.1. MAJĄTEK TRWAŁY OGÓŁEM (A+B+C+D+E+F)</t>
  </si>
  <si>
    <t>1.2. MAJĄTEK OBROTOWY OGÓŁEM (G+H+I+J)</t>
  </si>
  <si>
    <t>1.4 Kapitał obcy (K+L)</t>
  </si>
  <si>
    <r>
      <t>(1+r)</t>
    </r>
    <r>
      <rPr>
        <vertAlign val="superscript"/>
        <sz val="10"/>
        <rFont val="Arial"/>
        <family val="2"/>
        <charset val="238"/>
      </rPr>
      <t>2</t>
    </r>
  </si>
  <si>
    <r>
      <t>(1+r)</t>
    </r>
    <r>
      <rPr>
        <vertAlign val="superscript"/>
        <sz val="10"/>
        <rFont val="Arial"/>
        <family val="2"/>
        <charset val="238"/>
      </rPr>
      <t>5</t>
    </r>
  </si>
  <si>
    <t>1. Data rejestracji przedsiębiorcy(miesiąc/rok)</t>
  </si>
  <si>
    <t>Kod PKD</t>
  </si>
  <si>
    <t>Opis kodu PKD</t>
  </si>
  <si>
    <t>1. Koszty rodzajowe, w tym</t>
  </si>
  <si>
    <t>2. Planowana operacja dotycząca działalności *</t>
  </si>
  <si>
    <t>5.1. Ulica i nr domu (posesji)</t>
  </si>
  <si>
    <t>* należy określić poprzez wstawienie  "x" w jednym właściwym polu, jakiej działalności dotyczy planowana operacja.</t>
  </si>
  <si>
    <t>C-2. Opis operacji</t>
  </si>
  <si>
    <t>C-4 Wielkość i wartość planowanej produkcji</t>
  </si>
  <si>
    <t>C-5 Koszty operacji</t>
  </si>
  <si>
    <t>C-6.1. Wpływ poszczególnych elementów zakresu rzeczowego operacji na zakładany poziom sprzedaży, zatrudnienia i cele operacji</t>
  </si>
  <si>
    <t>Wartość zadania [wybranej oferty netto w (zł)]</t>
  </si>
  <si>
    <t>C-7. Projekcja finansowa</t>
  </si>
  <si>
    <t>Kwota brutto</t>
  </si>
  <si>
    <t>Struktura %</t>
  </si>
  <si>
    <t>Stan na koniec roku poprzedzającego rok złożenia wniosku ( w zł)</t>
  </si>
  <si>
    <t>Stan na koniec roku docelowego (w zł)</t>
  </si>
  <si>
    <t>6. Dochód netto (poz.4 - poz.5)</t>
  </si>
  <si>
    <t xml:space="preserve">7. Wartość końcowa </t>
  </si>
  <si>
    <t>8.Amortyzacja</t>
  </si>
  <si>
    <t>9. Saldo bieżące (poz.6+poz.7+poz.8-poz.1)</t>
  </si>
  <si>
    <t>Kapitał</t>
  </si>
  <si>
    <t>C-7.2 Środki obce</t>
  </si>
  <si>
    <t xml:space="preserve">Razem </t>
  </si>
  <si>
    <t>D.1.1. Średnia arytmetyczna stanu zatrudnienia z okresu ostatnich 12 miesięcy poprzedzających miesiąc złożenia wniosku o przyznanie pomocy (w przeliczeniu na pełne etaty)</t>
  </si>
  <si>
    <t>D.1.2. Stan zatrudnienia w miesiącu poprzedzającym miesiąc złożenia wniosku o przyznanie pomocy (w przeliczeniu na pełne etaty)</t>
  </si>
  <si>
    <t>1. Tytuł i opis operacji (maksymalnie 500 słów)</t>
  </si>
  <si>
    <t xml:space="preserve"> Przychody</t>
  </si>
  <si>
    <t>Przychody ze sprzedaży produktów/usług/towarów</t>
  </si>
  <si>
    <t>Pozostałe przychody</t>
  </si>
  <si>
    <t>G. Zaktualizowana wartość netto</t>
  </si>
  <si>
    <t>H. RACHUNEK PRZEPŁYWÓW PIENIĘŻNYCH OBEJMUJĄCY CAŁĄ DZIAŁALNOŚĆ PRZEDSIĘBIORSTWA</t>
  </si>
  <si>
    <t>C-7.3 Leasing</t>
  </si>
  <si>
    <t>D-2. Planowana liczba etatów utworzonych w wyniku realizacji operacji</t>
  </si>
  <si>
    <t>D.2.1. Liczba planowanych do utworzenia miejsc pracy w wyniku realizacji operacji (w przeliczeniu na pełne etaty)</t>
  </si>
  <si>
    <t>D-3. Planowany stan zatrudnienia</t>
  </si>
  <si>
    <t>D.3.1. Planowany docelowy stan zatrudnienia osiągnięty w wyniku realizacji operacji (w przeliczeniu na pełne etaty): (D1.3 + D.2.1)</t>
  </si>
  <si>
    <t>4. Naprawa, konserwacja maszyn i budynków</t>
  </si>
  <si>
    <t>6. Energia elektryczna, opał i gaz</t>
  </si>
  <si>
    <t>IV. Kwota dotacji PROW w wyniku realizacji niniejszej operacji</t>
  </si>
  <si>
    <t>7. Woda i ścieki, wywóz odpadów</t>
  </si>
  <si>
    <t>8. Usługi obce</t>
  </si>
  <si>
    <t>9. Telekomunikacja</t>
  </si>
  <si>
    <t>10. Dzierżawy, czynsze i opłaty leasingowe</t>
  </si>
  <si>
    <t>D.1.3. Moment bazowy stanu zatrudnienia (w przeliczeniu na pełne etaty) max[D.1.1; D.1.2].</t>
  </si>
  <si>
    <t>11. Ubezpieczenia majątkowe</t>
  </si>
  <si>
    <t>12. Inne podatki i opłaty (gruntowy, opłaty drogowe,..)</t>
  </si>
  <si>
    <t>13. Odprowadzenie podatku VAT</t>
  </si>
  <si>
    <t>14. Inne wydatki</t>
  </si>
  <si>
    <r>
      <t xml:space="preserve">Ekonomiczny plan operacji sporządzony zostać powinien według wzoru udostępnionego przez Agencję Restrukturyzacji i Modernizacji Rolnictwa. </t>
    </r>
    <r>
      <rPr>
        <i/>
        <u/>
        <sz val="9"/>
        <rFont val="Arial"/>
        <family val="2"/>
        <charset val="238"/>
      </rPr>
      <t>Przed wypełnieniem formularza należy zapoznać się z wytycznymi zawartymi w instrukcji wypełniania ekonomicznego planu operacji.</t>
    </r>
  </si>
  <si>
    <t>IV. PODATEK DOCHODOWY</t>
  </si>
  <si>
    <t>C-7.1 Żródła finansowania operacji</t>
  </si>
  <si>
    <t>Poz.2. Przychody ze sprzedaży to planowane przychody ze sprzedaży produktów, usług, materiałów i towarów - sekcja F-1.</t>
  </si>
  <si>
    <t>Poz.8. Amortyzacja - wypełniają podmioty dokonujące odpisów amortyzacyjnych (zgodnie z sekcją F-2).</t>
  </si>
  <si>
    <t>Cena netto</t>
  </si>
  <si>
    <t>1. Kredyty, pożyczki</t>
  </si>
  <si>
    <t>lata amortyzacji</t>
  </si>
  <si>
    <t>kwota inwestycji</t>
  </si>
  <si>
    <t>kwota amortyzacji</t>
  </si>
  <si>
    <t>koszty finansowe: odsetki od kredytów</t>
  </si>
  <si>
    <t>koszty finansowe: raty leasingowe</t>
  </si>
  <si>
    <t>pozostałe koszty finansowe</t>
  </si>
  <si>
    <t>II. Razem wydatki [II.1+II.2+...+II.14]</t>
  </si>
  <si>
    <t>C.2.1. Organizacja działaności produkcyjnej/usługowej/handlowej</t>
  </si>
  <si>
    <r>
      <t xml:space="preserve">B-1. Opis dotychczasowej działalności </t>
    </r>
    <r>
      <rPr>
        <sz val="10"/>
        <rFont val="Times New Roman CE"/>
        <charset val="238"/>
      </rPr>
      <t>(</t>
    </r>
    <r>
      <rPr>
        <i/>
        <sz val="10"/>
        <rFont val="Times New Roman CE"/>
        <charset val="238"/>
      </rPr>
      <t>Charakterystyka prowadzonej działalności, maksymalnie 500 słów)</t>
    </r>
  </si>
  <si>
    <t xml:space="preserve">* Wnioskodawcy rozpoczynający działalność gospodarczą nie wypełniają tabel B-1, B-3 i B-4, wypełniają natomiast tabelę B-2, wg stanu na dzień sporządzania planu operacji. Pozostali wnioskodawcy wypełniają wszystkie punkty tej sekcji, z tym że wnioskodawcy kontynuujący działalność rozpoczętą w roku bieżącym, w tabeli B-4 podają wartości za niepełny rok prowadzenia działalności. </t>
  </si>
  <si>
    <r>
      <t>m</t>
    </r>
    <r>
      <rPr>
        <vertAlign val="super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>/m</t>
    </r>
    <r>
      <rPr>
        <vertAlign val="superscript"/>
        <sz val="10"/>
        <rFont val="Times New Roman"/>
        <family val="1"/>
        <charset val="238"/>
      </rPr>
      <t>3</t>
    </r>
  </si>
  <si>
    <t>Ekonomiczny Plan Operacji</t>
  </si>
  <si>
    <t xml:space="preserve">znak sprawy                                                                                                                                                                              (wypełnia pracownik OR) </t>
  </si>
  <si>
    <t>Wartość  w cenach netto</t>
  </si>
  <si>
    <t>Wartość w cenach netto</t>
  </si>
  <si>
    <t>F-1. Prognoza przychodów w wyniku realizacji operacji o charakterze oszczędnościowym</t>
  </si>
  <si>
    <t>F-2. Prognoza kosztów działalności objętej operacją o charakterze oszczędnościowym</t>
  </si>
  <si>
    <t>F-1. Prognoza przychodów w wyniku realizacji operacji generujących przychody/oszczędności</t>
  </si>
  <si>
    <t>SEKCJA F. PLANOWANE PRZYCHODY I KOSZTY ZWIĄZANE Z OPERACJĄ GENERUJĄCĄ PRZYCHODY/OSZCZĘDNOŚCI</t>
  </si>
  <si>
    <r>
      <t>ZAŁĄCZNIK NR 1 - SEKCJA F</t>
    </r>
    <r>
      <rPr>
        <b/>
        <vertAlign val="superscript"/>
        <sz val="10"/>
        <rFont val="Times New Roman CE"/>
        <charset val="238"/>
      </rPr>
      <t>I</t>
    </r>
    <r>
      <rPr>
        <b/>
        <sz val="10"/>
        <rFont val="Times New Roman CE"/>
        <family val="1"/>
        <charset val="238"/>
      </rPr>
      <t xml:space="preserve"> PLANOWANE PRZYCHODY I KOSZTY ZWIĄZANE Z OPERACJĄ OPARTĄ NA ROZWIĄZANIU OSZCZĘDNOŚCIOWYM</t>
    </r>
  </si>
  <si>
    <t>* w wartościach netto (bez VAT), zgodnie z zestawieniem rzeczowo-finansowym operacji</t>
  </si>
  <si>
    <t>Etap, w ramach którego utworzone będzie miejsce pracy</t>
  </si>
  <si>
    <t>D-4. Wyszczególnienie nowotworzonych miejsc pracy : należy podać nazwę stanowisk, uzasadnienie utworzenia stanowiska pracy, etap, w ramach którego zostało utworzone miejsce pracy oraz wymiar czasu pracy (np. 1, 1/2, ...)</t>
  </si>
  <si>
    <t>E) udziały, akcje, obligacje, finansowy</t>
  </si>
  <si>
    <t>SEKCJA E. ANALIZA EKONOMICZNO-FINANSOWA</t>
  </si>
  <si>
    <t>4. Dochód brutto (poz.2-poz.3)</t>
  </si>
  <si>
    <t xml:space="preserve">C-6.4. Zestawienie zakresu towarzyszącego operacji - koszty niekwalifikowalne </t>
  </si>
  <si>
    <t>Lp</t>
  </si>
  <si>
    <t>Nazwa zadania</t>
  </si>
  <si>
    <t>Wartość zadania [kwota netto w (zł)]</t>
  </si>
  <si>
    <t>F-2. Prognoza kosztów działalności objętej operacją generującą przychody/oszczędności</t>
  </si>
  <si>
    <r>
      <t>ZAŁĄCZNIK NR 2 - SEKCJA F</t>
    </r>
    <r>
      <rPr>
        <b/>
        <vertAlign val="superscript"/>
        <sz val="10"/>
        <rFont val="Times New Roman CE"/>
        <charset val="238"/>
      </rPr>
      <t>II</t>
    </r>
    <r>
      <rPr>
        <b/>
        <sz val="10"/>
        <rFont val="Times New Roman CE"/>
        <family val="1"/>
        <charset val="238"/>
      </rPr>
      <t xml:space="preserve"> PLANOWANE PRZYCHODY I KOSZTY OPARTE NA OBECNYCH ROZWIĄZANIACH</t>
    </r>
  </si>
  <si>
    <t>F-1. Prognoza przychodów oparta ne obecnych rozwiązaniach</t>
  </si>
  <si>
    <t>F-2. Prognoza kosztów działalności oparta na dotychczasowych rozwiązaniach</t>
  </si>
  <si>
    <t>Parametry techniczne (m2, m3, moc, wydajność itp.)</t>
  </si>
  <si>
    <t>b. Lokaty terminowe i papiery wartościowe</t>
  </si>
  <si>
    <t>c. Planowane nadwyżki finansowe w okresie realizacji inwestycji pochodzące z bieżącej działalności gospodarczej</t>
  </si>
  <si>
    <t>Poz.1. Inwestycje dotyczące operacji - należy wpisać nakłady bezpośrednio związane z operacją z podziałem na poszczególne lata.</t>
  </si>
  <si>
    <t>Stanowisko 3</t>
  </si>
  <si>
    <t>zużycie materiałów/surowców</t>
  </si>
  <si>
    <t xml:space="preserve">zakup towarów </t>
  </si>
  <si>
    <t>wynagrodzenia</t>
  </si>
  <si>
    <t>paliwo</t>
  </si>
  <si>
    <t>ubezpieczenia społeczne i inne świadczenia</t>
  </si>
  <si>
    <t>dzierżawy, czynsze i olaty leasingowe</t>
  </si>
  <si>
    <t>zakup towarów</t>
  </si>
  <si>
    <t>ubezpieczenia społeczne i inne majątkowe</t>
  </si>
  <si>
    <t>dzieżawy, czynsze i opłaty leasingowe</t>
  </si>
  <si>
    <t>Nr Identyfikacyjny Wnioskodawcy</t>
  </si>
  <si>
    <t>Imię i Nazwisko/Nazwa *</t>
  </si>
  <si>
    <t>c. Paliwo</t>
  </si>
  <si>
    <t>d.Usługi obce (w tym m.in. naprawy i konserwacje maszyn, budynków, energia el., opał, gaz, woda, ścieki, odpady, telekomunikacja)</t>
  </si>
  <si>
    <t>e.Podatki i opłaty, w tym podatek akcyzowy</t>
  </si>
  <si>
    <t>k. Pozostałe koszty rodzajowe</t>
  </si>
  <si>
    <t>f. Zakup towarów</t>
  </si>
  <si>
    <t>g.Wynagrodzenia</t>
  </si>
  <si>
    <t>h. Ubezpieczenia społeczne i inne świadczenia</t>
  </si>
  <si>
    <t>i.Dzierżawy, czynsze i opłaty leasingowe</t>
  </si>
  <si>
    <t>j.Ubezpieczenia majątkowe</t>
  </si>
  <si>
    <r>
      <t>b.Zużycie materiałów</t>
    </r>
    <r>
      <rPr>
        <b/>
        <sz val="10"/>
        <color indexed="56"/>
        <rFont val="Times New Roman CE"/>
        <charset val="238"/>
      </rPr>
      <t>/surowców</t>
    </r>
  </si>
  <si>
    <t xml:space="preserve">A-1. Charakterystyka działalności przedsiębiorstwa </t>
  </si>
  <si>
    <t>W-1.1_413_312</t>
  </si>
  <si>
    <t>Poz.10. Stopa dyskonta ( r ) - stała stopa z dnia złożenia Wniosku o dofinansowanie operacji.</t>
  </si>
  <si>
    <t>Załącznik nr.1 do wniosku o przyznanie pomocy</t>
  </si>
  <si>
    <t xml:space="preserve">Załącznik do wniosku o przyznanie pomocy w ramach
działania 413 "Wdrażanie lokalnych strategii rozwoju" dla operacji, które odpowiadają warunkom pomocy w ramach działania 312 "Tworzenie i rozwój mikroprzedsiębiorstw" 
w ramach Programu Rozwoju Obszarów Wiejskich 
na lata 2007 - 2013 
</t>
  </si>
  <si>
    <t>* Imię i Nazwisko w przypadku osób fizycznych</t>
  </si>
  <si>
    <t>SEKCJA A. CHARAKTERYSTYKA RODZAJU DZIAŁALNOŚCI</t>
  </si>
  <si>
    <t>usługi obce (w tym m.in. naprawy i konserwacje maszyn, budynków, energia el., opał, gaz, woda, ścieki, odpady, telekomunikacja)</t>
  </si>
  <si>
    <t>dzierżawy, czynsze i opłaty leasingowe</t>
  </si>
  <si>
    <t>Poz.4. Dochód brutto to wartość sumy wierszy 2 i 3, przy czym wartość wiersza 3 jest wartością ujemną.</t>
  </si>
  <si>
    <t>usługi obce (w tym m.in. naprawy i konerwacje maszyn, budynków, energia el., opał, gaz, woda, ścieki, odpady, telekomunikacja)</t>
  </si>
  <si>
    <t>10. Stopa dyskonta (5,91%)/czynnik dyskontujący</t>
  </si>
  <si>
    <r>
      <t xml:space="preserve">5. Podatek dochodowy wg stopy </t>
    </r>
    <r>
      <rPr>
        <sz val="10"/>
        <color indexed="10"/>
        <rFont val="Times New Roman"/>
        <family val="1"/>
        <charset val="238"/>
      </rPr>
      <t>18%</t>
    </r>
  </si>
  <si>
    <t xml:space="preserve"> </t>
  </si>
  <si>
    <t>Poz.7. Wartość końcowa jest wykazywana jedynie dla roku docelowego jako suma kosztów kwalifikowalnych bez kosztów ogólnych oraz niekwalifikowalnych (towarzyszących), pomniejszonych o amortyzację  (w przypadku wnioskodawców niedokonujących odpisów amortyzacyjnych, liczoną liniowo uśrednioną 8% stopą amortyzacji dla pełnych lat włącznie z rokiem poniesienia kosztu, p.przykład w instrukcji.</t>
  </si>
</sst>
</file>

<file path=xl/styles.xml><?xml version="1.0" encoding="utf-8"?>
<styleSheet xmlns="http://schemas.openxmlformats.org/spreadsheetml/2006/main">
  <numFmts count="3">
    <numFmt numFmtId="164" formatCode="00\-000"/>
    <numFmt numFmtId="174" formatCode="#,##0.00\ &quot;zł&quot;"/>
    <numFmt numFmtId="175" formatCode="#,##0.0000"/>
  </numFmts>
  <fonts count="50">
    <font>
      <sz val="10"/>
      <name val="Arial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sz val="10"/>
      <name val="Arial CE"/>
      <charset val="238"/>
    </font>
    <font>
      <b/>
      <u/>
      <sz val="9"/>
      <color indexed="12"/>
      <name val="Arial CE"/>
      <family val="2"/>
      <charset val="238"/>
    </font>
    <font>
      <u/>
      <sz val="10"/>
      <color indexed="12"/>
      <name val="Arial CE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"/>
      <family val="1"/>
    </font>
    <font>
      <b/>
      <sz val="10"/>
      <name val="Arial CE"/>
      <charset val="238"/>
    </font>
    <font>
      <sz val="8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6"/>
      <name val="Arial CE"/>
      <charset val="238"/>
    </font>
    <font>
      <b/>
      <sz val="12"/>
      <name val="Arial CE"/>
      <family val="2"/>
      <charset val="238"/>
    </font>
    <font>
      <sz val="16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 CE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4"/>
      <name val="Arial CE"/>
      <charset val="238"/>
    </font>
    <font>
      <i/>
      <sz val="9"/>
      <name val="Arial"/>
      <family val="2"/>
      <charset val="238"/>
    </font>
    <font>
      <i/>
      <sz val="10"/>
      <name val="Times New Roman CE"/>
      <family val="1"/>
      <charset val="238"/>
    </font>
    <font>
      <vertAlign val="superscript"/>
      <sz val="10"/>
      <name val="Arial"/>
      <family val="2"/>
      <charset val="238"/>
    </font>
    <font>
      <sz val="10"/>
      <color indexed="9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i/>
      <u/>
      <sz val="9"/>
      <name val="Arial"/>
      <family val="2"/>
      <charset val="238"/>
    </font>
    <font>
      <i/>
      <sz val="10"/>
      <name val="Times New Roman CE"/>
      <charset val="238"/>
    </font>
    <font>
      <i/>
      <sz val="9"/>
      <name val="Times New Roman CE"/>
      <charset val="238"/>
    </font>
    <font>
      <vertAlign val="superscript"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indexed="55"/>
      <name val="Arial"/>
      <family val="2"/>
      <charset val="238"/>
    </font>
    <font>
      <sz val="10"/>
      <color indexed="10"/>
      <name val="Times New Roman"/>
      <family val="1"/>
      <charset val="238"/>
    </font>
    <font>
      <sz val="8"/>
      <name val="Arial"/>
      <family val="2"/>
      <charset val="238"/>
    </font>
    <font>
      <b/>
      <vertAlign val="superscript"/>
      <sz val="10"/>
      <name val="Times New Roman CE"/>
      <charset val="238"/>
    </font>
    <font>
      <b/>
      <sz val="10"/>
      <color indexed="56"/>
      <name val="Times New Roman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815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3" borderId="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0" xfId="0" applyFont="1" applyFill="1" applyBorder="1" applyAlignment="1">
      <alignment wrapText="1"/>
    </xf>
    <xf numFmtId="0" fontId="1" fillId="3" borderId="5" xfId="0" applyFont="1" applyFill="1" applyBorder="1"/>
    <xf numFmtId="0" fontId="1" fillId="3" borderId="6" xfId="0" applyFont="1" applyFill="1" applyBorder="1"/>
    <xf numFmtId="0" fontId="1" fillId="3" borderId="0" xfId="0" applyFont="1" applyFill="1" applyBorder="1"/>
    <xf numFmtId="0" fontId="1" fillId="3" borderId="7" xfId="0" applyFont="1" applyFill="1" applyBorder="1"/>
    <xf numFmtId="0" fontId="9" fillId="3" borderId="8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0" fillId="3" borderId="8" xfId="0" applyFont="1" applyFill="1" applyBorder="1" applyAlignment="1">
      <alignment vertical="center"/>
    </xf>
    <xf numFmtId="0" fontId="11" fillId="0" borderId="8" xfId="0" applyFont="1" applyBorder="1" applyAlignment="1" applyProtection="1">
      <alignment horizontal="center" vertical="center"/>
      <protection locked="0"/>
    </xf>
    <xf numFmtId="0" fontId="13" fillId="2" borderId="0" xfId="0" applyFont="1" applyFill="1"/>
    <xf numFmtId="0" fontId="0" fillId="3" borderId="5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1" fillId="0" borderId="8" xfId="0" applyFont="1" applyBorder="1" applyAlignment="1" applyProtection="1">
      <alignment vertical="top" wrapText="1"/>
      <protection locked="0"/>
    </xf>
    <xf numFmtId="0" fontId="0" fillId="3" borderId="7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3" fillId="3" borderId="0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wrapText="1"/>
    </xf>
    <xf numFmtId="0" fontId="0" fillId="0" borderId="8" xfId="0" applyBorder="1"/>
    <xf numFmtId="0" fontId="1" fillId="2" borderId="0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0" fillId="2" borderId="0" xfId="0" applyFont="1" applyFill="1" applyBorder="1" applyAlignment="1" applyProtection="1">
      <alignment vertical="top" wrapText="1"/>
      <protection locked="0"/>
    </xf>
    <xf numFmtId="0" fontId="0" fillId="3" borderId="0" xfId="0" applyFill="1" applyBorder="1"/>
    <xf numFmtId="0" fontId="1" fillId="3" borderId="0" xfId="0" applyFont="1" applyFill="1" applyBorder="1" applyAlignment="1" applyProtection="1">
      <alignment wrapText="1"/>
      <protection locked="0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3" fillId="3" borderId="7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wrapText="1"/>
    </xf>
    <xf numFmtId="0" fontId="0" fillId="3" borderId="6" xfId="0" applyFill="1" applyBorder="1" applyAlignment="1"/>
    <xf numFmtId="0" fontId="22" fillId="0" borderId="7" xfId="0" applyFont="1" applyBorder="1" applyAlignment="1"/>
    <xf numFmtId="0" fontId="1" fillId="3" borderId="8" xfId="0" applyFont="1" applyFill="1" applyBorder="1" applyAlignment="1">
      <alignment horizontal="center"/>
    </xf>
    <xf numFmtId="0" fontId="0" fillId="2" borderId="0" xfId="0" applyFill="1" applyBorder="1" applyAlignment="1"/>
    <xf numFmtId="0" fontId="0" fillId="0" borderId="0" xfId="0" applyBorder="1"/>
    <xf numFmtId="0" fontId="27" fillId="3" borderId="8" xfId="0" applyFont="1" applyFill="1" applyBorder="1"/>
    <xf numFmtId="0" fontId="27" fillId="3" borderId="8" xfId="0" applyFont="1" applyFill="1" applyBorder="1" applyAlignment="1">
      <alignment horizontal="center"/>
    </xf>
    <xf numFmtId="0" fontId="27" fillId="0" borderId="8" xfId="0" applyFont="1" applyBorder="1"/>
    <xf numFmtId="0" fontId="1" fillId="2" borderId="0" xfId="0" applyFont="1" applyFill="1" applyBorder="1" applyAlignment="1">
      <alignment horizontal="center" wrapText="1"/>
    </xf>
    <xf numFmtId="4" fontId="1" fillId="2" borderId="0" xfId="0" applyNumberFormat="1" applyFont="1" applyFill="1" applyBorder="1" applyAlignment="1">
      <alignment horizontal="right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4" fontId="1" fillId="2" borderId="0" xfId="0" applyNumberFormat="1" applyFont="1" applyFill="1" applyBorder="1" applyAlignment="1" applyProtection="1">
      <alignment horizontal="right"/>
      <protection locked="0"/>
    </xf>
    <xf numFmtId="0" fontId="2" fillId="2" borderId="0" xfId="0" applyFont="1" applyFill="1" applyBorder="1" applyAlignment="1"/>
    <xf numFmtId="4" fontId="1" fillId="2" borderId="0" xfId="0" applyNumberFormat="1" applyFont="1" applyFill="1" applyBorder="1" applyAlignment="1">
      <alignment horizontal="right"/>
    </xf>
    <xf numFmtId="2" fontId="1" fillId="2" borderId="0" xfId="0" applyNumberFormat="1" applyFont="1" applyFill="1" applyBorder="1" applyAlignment="1"/>
    <xf numFmtId="2" fontId="0" fillId="2" borderId="0" xfId="0" applyNumberFormat="1" applyFill="1" applyBorder="1" applyAlignment="1"/>
    <xf numFmtId="0" fontId="27" fillId="0" borderId="0" xfId="0" applyFont="1"/>
    <xf numFmtId="0" fontId="27" fillId="0" borderId="0" xfId="0" quotePrefix="1" applyFont="1"/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3" borderId="2" xfId="0" applyFill="1" applyBorder="1" applyAlignment="1"/>
    <xf numFmtId="0" fontId="0" fillId="3" borderId="9" xfId="0" applyFill="1" applyBorder="1" applyAlignment="1"/>
    <xf numFmtId="0" fontId="0" fillId="3" borderId="7" xfId="0" applyFill="1" applyBorder="1" applyAlignment="1"/>
    <xf numFmtId="0" fontId="27" fillId="3" borderId="8" xfId="0" applyFont="1" applyFill="1" applyBorder="1" applyAlignment="1">
      <alignment horizontal="center" vertical="center"/>
    </xf>
    <xf numFmtId="0" fontId="27" fillId="3" borderId="2" xfId="0" applyFont="1" applyFill="1" applyBorder="1" applyAlignment="1"/>
    <xf numFmtId="0" fontId="27" fillId="3" borderId="7" xfId="0" applyFont="1" applyFill="1" applyBorder="1" applyAlignment="1"/>
    <xf numFmtId="0" fontId="27" fillId="3" borderId="8" xfId="0" applyFont="1" applyFill="1" applyBorder="1" applyAlignment="1">
      <alignment vertical="center" wrapText="1"/>
    </xf>
    <xf numFmtId="0" fontId="32" fillId="3" borderId="8" xfId="0" applyFont="1" applyFill="1" applyBorder="1" applyAlignment="1">
      <alignment horizontal="center" vertical="top" wrapText="1"/>
    </xf>
    <xf numFmtId="0" fontId="32" fillId="3" borderId="8" xfId="0" applyFont="1" applyFill="1" applyBorder="1" applyAlignment="1">
      <alignment horizontal="center" vertical="top"/>
    </xf>
    <xf numFmtId="0" fontId="33" fillId="3" borderId="8" xfId="0" applyFont="1" applyFill="1" applyBorder="1" applyAlignment="1">
      <alignment horizontal="center" vertical="center" wrapText="1"/>
    </xf>
    <xf numFmtId="0" fontId="27" fillId="3" borderId="10" xfId="0" applyFont="1" applyFill="1" applyBorder="1" applyAlignment="1"/>
    <xf numFmtId="0" fontId="0" fillId="0" borderId="10" xfId="0" applyBorder="1"/>
    <xf numFmtId="0" fontId="0" fillId="0" borderId="11" xfId="0" applyBorder="1" applyAlignment="1"/>
    <xf numFmtId="0" fontId="0" fillId="0" borderId="10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0" xfId="0" applyBorder="1" applyAlignment="1"/>
    <xf numFmtId="0" fontId="0" fillId="0" borderId="4" xfId="0" applyBorder="1" applyAlignment="1"/>
    <xf numFmtId="0" fontId="0" fillId="0" borderId="7" xfId="0" applyBorder="1" applyAlignment="1"/>
    <xf numFmtId="0" fontId="0" fillId="0" borderId="6" xfId="0" applyBorder="1" applyAlignment="1"/>
    <xf numFmtId="0" fontId="0" fillId="3" borderId="2" xfId="0" applyFill="1" applyBorder="1" applyAlignment="1">
      <alignment vertical="top"/>
    </xf>
    <xf numFmtId="0" fontId="0" fillId="3" borderId="9" xfId="0" applyFill="1" applyBorder="1" applyAlignment="1">
      <alignment vertical="top"/>
    </xf>
    <xf numFmtId="0" fontId="0" fillId="3" borderId="0" xfId="0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3" borderId="6" xfId="0" applyFill="1" applyBorder="1" applyAlignment="1">
      <alignment vertical="top"/>
    </xf>
    <xf numFmtId="0" fontId="0" fillId="3" borderId="3" xfId="0" applyFill="1" applyBorder="1"/>
    <xf numFmtId="0" fontId="0" fillId="0" borderId="8" xfId="0" applyBorder="1" applyAlignment="1" applyProtection="1">
      <alignment vertical="top" wrapText="1"/>
      <protection locked="0"/>
    </xf>
    <xf numFmtId="0" fontId="2" fillId="3" borderId="11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5" fillId="0" borderId="0" xfId="0" applyFont="1" applyAlignment="1"/>
    <xf numFmtId="0" fontId="0" fillId="0" borderId="0" xfId="0" applyAlignment="1"/>
    <xf numFmtId="0" fontId="23" fillId="3" borderId="11" xfId="0" applyFont="1" applyFill="1" applyBorder="1" applyAlignment="1"/>
    <xf numFmtId="0" fontId="23" fillId="3" borderId="10" xfId="0" applyFont="1" applyFill="1" applyBorder="1" applyAlignment="1"/>
    <xf numFmtId="0" fontId="1" fillId="0" borderId="12" xfId="0" applyFont="1" applyBorder="1" applyAlignment="1" applyProtection="1">
      <alignment vertical="top" wrapText="1"/>
      <protection locked="0"/>
    </xf>
    <xf numFmtId="0" fontId="27" fillId="3" borderId="11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vertical="top"/>
    </xf>
    <xf numFmtId="0" fontId="28" fillId="3" borderId="10" xfId="0" applyFont="1" applyFill="1" applyBorder="1" applyAlignment="1">
      <alignment vertical="top"/>
    </xf>
    <xf numFmtId="0" fontId="27" fillId="3" borderId="6" xfId="0" applyFont="1" applyFill="1" applyBorder="1" applyAlignment="1"/>
    <xf numFmtId="0" fontId="27" fillId="3" borderId="9" xfId="0" applyFont="1" applyFill="1" applyBorder="1" applyAlignment="1"/>
    <xf numFmtId="0" fontId="4" fillId="2" borderId="0" xfId="2" applyFill="1"/>
    <xf numFmtId="0" fontId="21" fillId="2" borderId="0" xfId="2" applyFont="1" applyFill="1" applyAlignment="1">
      <alignment horizontal="center" vertical="center"/>
    </xf>
    <xf numFmtId="0" fontId="4" fillId="2" borderId="0" xfId="2" applyFill="1" applyAlignment="1">
      <alignment horizontal="center" vertical="center"/>
    </xf>
    <xf numFmtId="0" fontId="0" fillId="4" borderId="0" xfId="0" applyFill="1"/>
    <xf numFmtId="0" fontId="1" fillId="4" borderId="0" xfId="0" applyFont="1" applyFill="1"/>
    <xf numFmtId="0" fontId="0" fillId="2" borderId="0" xfId="0" applyFill="1" applyBorder="1"/>
    <xf numFmtId="0" fontId="25" fillId="0" borderId="2" xfId="0" applyFont="1" applyBorder="1" applyAlignment="1"/>
    <xf numFmtId="0" fontId="1" fillId="2" borderId="0" xfId="0" applyFont="1" applyFill="1" applyAlignment="1"/>
    <xf numFmtId="0" fontId="30" fillId="3" borderId="8" xfId="0" applyFont="1" applyFill="1" applyBorder="1" applyAlignment="1">
      <alignment horizontal="center" vertical="top"/>
    </xf>
    <xf numFmtId="0" fontId="0" fillId="0" borderId="12" xfId="0" applyBorder="1" applyAlignment="1" applyProtection="1">
      <alignment vertical="top" wrapText="1"/>
      <protection locked="0"/>
    </xf>
    <xf numFmtId="0" fontId="4" fillId="5" borderId="0" xfId="2" applyFill="1"/>
    <xf numFmtId="0" fontId="0" fillId="5" borderId="0" xfId="0" applyFill="1" applyAlignment="1">
      <alignment horizontal="center"/>
    </xf>
    <xf numFmtId="0" fontId="0" fillId="5" borderId="0" xfId="0" applyFill="1" applyAlignment="1"/>
    <xf numFmtId="0" fontId="0" fillId="5" borderId="0" xfId="0" applyFill="1"/>
    <xf numFmtId="0" fontId="1" fillId="5" borderId="0" xfId="0" applyFont="1" applyFill="1"/>
    <xf numFmtId="0" fontId="1" fillId="5" borderId="0" xfId="0" applyFont="1" applyFill="1" applyBorder="1"/>
    <xf numFmtId="0" fontId="2" fillId="5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wrapText="1"/>
    </xf>
    <xf numFmtId="0" fontId="9" fillId="5" borderId="0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 wrapText="1"/>
    </xf>
    <xf numFmtId="4" fontId="9" fillId="5" borderId="0" xfId="0" applyNumberFormat="1" applyFont="1" applyFill="1" applyBorder="1" applyAlignment="1">
      <alignment horizontal="center" wrapText="1"/>
    </xf>
    <xf numFmtId="4" fontId="12" fillId="5" borderId="0" xfId="0" applyNumberFormat="1" applyFont="1" applyFill="1" applyBorder="1" applyAlignment="1" applyProtection="1">
      <alignment horizontal="center" wrapText="1"/>
      <protection hidden="1"/>
    </xf>
    <xf numFmtId="0" fontId="0" fillId="5" borderId="7" xfId="0" applyFill="1" applyBorder="1"/>
    <xf numFmtId="0" fontId="6" fillId="5" borderId="0" xfId="1" applyFill="1" applyAlignment="1" applyProtection="1"/>
    <xf numFmtId="0" fontId="0" fillId="5" borderId="0" xfId="0" applyFill="1" applyBorder="1"/>
    <xf numFmtId="0" fontId="14" fillId="5" borderId="0" xfId="0" applyFont="1" applyFill="1"/>
    <xf numFmtId="0" fontId="25" fillId="5" borderId="0" xfId="0" applyFont="1" applyFill="1" applyAlignment="1"/>
    <xf numFmtId="0" fontId="0" fillId="5" borderId="11" xfId="0" applyFill="1" applyBorder="1" applyAlignment="1"/>
    <xf numFmtId="0" fontId="0" fillId="5" borderId="0" xfId="0" applyFill="1" applyBorder="1" applyAlignment="1"/>
    <xf numFmtId="0" fontId="18" fillId="5" borderId="0" xfId="0" applyFont="1" applyFill="1" applyAlignment="1">
      <alignment vertical="top"/>
    </xf>
    <xf numFmtId="0" fontId="17" fillId="5" borderId="0" xfId="0" applyFont="1" applyFill="1" applyAlignment="1">
      <alignment vertical="top"/>
    </xf>
    <xf numFmtId="0" fontId="1" fillId="5" borderId="0" xfId="0" applyFont="1" applyFill="1" applyBorder="1" applyAlignment="1">
      <alignment horizontal="center"/>
    </xf>
    <xf numFmtId="0" fontId="1" fillId="5" borderId="0" xfId="0" applyFont="1" applyFill="1" applyBorder="1" applyAlignment="1"/>
    <xf numFmtId="0" fontId="2" fillId="5" borderId="0" xfId="0" applyFont="1" applyFill="1" applyBorder="1" applyAlignment="1"/>
    <xf numFmtId="0" fontId="1" fillId="5" borderId="0" xfId="0" applyFont="1" applyFill="1" applyAlignment="1"/>
    <xf numFmtId="0" fontId="27" fillId="5" borderId="0" xfId="0" applyFont="1" applyFill="1"/>
    <xf numFmtId="0" fontId="30" fillId="3" borderId="12" xfId="0" applyFont="1" applyFill="1" applyBorder="1" applyAlignment="1">
      <alignment horizontal="center" vertical="top"/>
    </xf>
    <xf numFmtId="0" fontId="32" fillId="3" borderId="13" xfId="0" applyFont="1" applyFill="1" applyBorder="1" applyAlignment="1">
      <alignment horizontal="center" vertical="top"/>
    </xf>
    <xf numFmtId="0" fontId="32" fillId="3" borderId="12" xfId="0" applyFont="1" applyFill="1" applyBorder="1" applyAlignment="1">
      <alignment horizontal="center" vertical="top"/>
    </xf>
    <xf numFmtId="0" fontId="35" fillId="2" borderId="0" xfId="0" applyFont="1" applyFill="1"/>
    <xf numFmtId="0" fontId="1" fillId="3" borderId="8" xfId="0" applyFont="1" applyFill="1" applyBorder="1" applyAlignment="1">
      <alignment horizontal="center" vertical="center" wrapText="1"/>
    </xf>
    <xf numFmtId="0" fontId="33" fillId="3" borderId="12" xfId="0" applyFont="1" applyFill="1" applyBorder="1" applyAlignment="1">
      <alignment horizontal="right" vertical="center" wrapText="1"/>
    </xf>
    <xf numFmtId="0" fontId="33" fillId="3" borderId="11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27" fillId="2" borderId="8" xfId="0" applyFont="1" applyFill="1" applyBorder="1" applyAlignment="1">
      <alignment horizontal="center" vertical="center"/>
    </xf>
    <xf numFmtId="12" fontId="1" fillId="0" borderId="8" xfId="0" applyNumberFormat="1" applyFont="1" applyBorder="1" applyAlignment="1" applyProtection="1">
      <alignment horizontal="center" vertical="center" wrapText="1"/>
      <protection locked="0"/>
    </xf>
    <xf numFmtId="12" fontId="1" fillId="6" borderId="8" xfId="0" applyNumberFormat="1" applyFont="1" applyFill="1" applyBorder="1" applyAlignment="1">
      <alignment horizontal="center" vertical="center" wrapText="1"/>
    </xf>
    <xf numFmtId="0" fontId="22" fillId="5" borderId="0" xfId="0" applyFont="1" applyFill="1" applyBorder="1" applyAlignment="1"/>
    <xf numFmtId="0" fontId="22" fillId="0" borderId="0" xfId="0" applyFont="1" applyBorder="1" applyAlignment="1"/>
    <xf numFmtId="0" fontId="2" fillId="3" borderId="0" xfId="0" applyFont="1" applyFill="1" applyBorder="1" applyAlignment="1">
      <alignment wrapText="1"/>
    </xf>
    <xf numFmtId="0" fontId="2" fillId="5" borderId="3" xfId="0" applyFont="1" applyFill="1" applyBorder="1" applyAlignment="1">
      <alignment wrapText="1"/>
    </xf>
    <xf numFmtId="0" fontId="27" fillId="3" borderId="8" xfId="0" applyFont="1" applyFill="1" applyBorder="1" applyAlignment="1">
      <alignment horizontal="right" vertical="center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4" fontId="1" fillId="6" borderId="8" xfId="0" applyNumberFormat="1" applyFont="1" applyFill="1" applyBorder="1" applyAlignment="1">
      <alignment horizontal="right" vertical="center"/>
    </xf>
    <xf numFmtId="4" fontId="2" fillId="6" borderId="8" xfId="0" applyNumberFormat="1" applyFont="1" applyFill="1" applyBorder="1" applyAlignment="1">
      <alignment horizontal="right" vertical="center"/>
    </xf>
    <xf numFmtId="4" fontId="27" fillId="6" borderId="8" xfId="0" applyNumberFormat="1" applyFont="1" applyFill="1" applyBorder="1" applyAlignment="1">
      <alignment horizontal="right" vertical="center"/>
    </xf>
    <xf numFmtId="4" fontId="28" fillId="6" borderId="8" xfId="0" applyNumberFormat="1" applyFont="1" applyFill="1" applyBorder="1" applyAlignment="1">
      <alignment horizontal="right" vertical="center"/>
    </xf>
    <xf numFmtId="0" fontId="27" fillId="2" borderId="8" xfId="0" applyFont="1" applyFill="1" applyBorder="1" applyAlignment="1">
      <alignment vertical="center" wrapText="1"/>
    </xf>
    <xf numFmtId="0" fontId="27" fillId="3" borderId="8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4" fontId="28" fillId="6" borderId="8" xfId="0" applyNumberFormat="1" applyFont="1" applyFill="1" applyBorder="1" applyAlignment="1">
      <alignment horizontal="center"/>
    </xf>
    <xf numFmtId="4" fontId="38" fillId="2" borderId="8" xfId="0" applyNumberFormat="1" applyFont="1" applyFill="1" applyBorder="1"/>
    <xf numFmtId="4" fontId="39" fillId="2" borderId="8" xfId="0" applyNumberFormat="1" applyFont="1" applyFill="1" applyBorder="1"/>
    <xf numFmtId="4" fontId="33" fillId="6" borderId="8" xfId="0" applyNumberFormat="1" applyFont="1" applyFill="1" applyBorder="1" applyAlignment="1">
      <alignment horizontal="right" vertical="center" wrapText="1"/>
    </xf>
    <xf numFmtId="4" fontId="33" fillId="6" borderId="8" xfId="0" applyNumberFormat="1" applyFont="1" applyFill="1" applyBorder="1" applyAlignment="1">
      <alignment horizontal="right" vertical="center"/>
    </xf>
    <xf numFmtId="4" fontId="30" fillId="6" borderId="8" xfId="0" applyNumberFormat="1" applyFont="1" applyFill="1" applyBorder="1" applyAlignment="1">
      <alignment horizontal="right" vertical="center" wrapText="1"/>
    </xf>
    <xf numFmtId="4" fontId="33" fillId="6" borderId="8" xfId="0" applyNumberFormat="1" applyFont="1" applyFill="1" applyBorder="1" applyAlignment="1">
      <alignment vertical="center"/>
    </xf>
    <xf numFmtId="0" fontId="27" fillId="3" borderId="0" xfId="0" applyFont="1" applyFill="1" applyBorder="1" applyAlignment="1">
      <alignment vertical="top" wrapText="1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27" fillId="2" borderId="8" xfId="0" applyFont="1" applyFill="1" applyBorder="1" applyAlignment="1" applyProtection="1">
      <alignment horizontal="center" vertical="center"/>
      <protection locked="0"/>
    </xf>
    <xf numFmtId="4" fontId="27" fillId="0" borderId="8" xfId="0" applyNumberFormat="1" applyFont="1" applyBorder="1" applyAlignment="1" applyProtection="1">
      <alignment horizontal="right" vertical="center"/>
      <protection locked="0"/>
    </xf>
    <xf numFmtId="4" fontId="27" fillId="2" borderId="8" xfId="0" applyNumberFormat="1" applyFont="1" applyFill="1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30" fillId="2" borderId="8" xfId="0" applyFont="1" applyFill="1" applyBorder="1" applyAlignment="1" applyProtection="1">
      <alignment horizontal="center" vertical="top" wrapText="1"/>
      <protection locked="0"/>
    </xf>
    <xf numFmtId="4" fontId="30" fillId="2" borderId="8" xfId="0" applyNumberFormat="1" applyFont="1" applyFill="1" applyBorder="1" applyAlignment="1" applyProtection="1">
      <alignment horizontal="right" vertical="center" wrapText="1"/>
      <protection locked="0"/>
    </xf>
    <xf numFmtId="4" fontId="32" fillId="2" borderId="12" xfId="0" applyNumberFormat="1" applyFont="1" applyFill="1" applyBorder="1" applyAlignment="1" applyProtection="1">
      <alignment vertical="center"/>
      <protection locked="0"/>
    </xf>
    <xf numFmtId="4" fontId="32" fillId="2" borderId="8" xfId="0" applyNumberFormat="1" applyFont="1" applyFill="1" applyBorder="1" applyAlignment="1" applyProtection="1">
      <alignment vertical="center"/>
      <protection locked="0"/>
    </xf>
    <xf numFmtId="4" fontId="32" fillId="2" borderId="8" xfId="0" applyNumberFormat="1" applyFont="1" applyFill="1" applyBorder="1" applyAlignment="1" applyProtection="1">
      <alignment horizontal="right" vertical="center"/>
      <protection locked="0"/>
    </xf>
    <xf numFmtId="4" fontId="1" fillId="2" borderId="8" xfId="0" applyNumberFormat="1" applyFont="1" applyFill="1" applyBorder="1" applyAlignment="1" applyProtection="1">
      <alignment horizontal="right" vertical="center"/>
      <protection locked="0"/>
    </xf>
    <xf numFmtId="0" fontId="27" fillId="0" borderId="8" xfId="0" applyFont="1" applyBorder="1" applyAlignment="1" applyProtection="1">
      <alignment horizontal="center" vertical="center"/>
      <protection locked="0"/>
    </xf>
    <xf numFmtId="0" fontId="27" fillId="0" borderId="8" xfId="0" applyFont="1" applyBorder="1" applyProtection="1">
      <protection locked="0"/>
    </xf>
    <xf numFmtId="0" fontId="27" fillId="0" borderId="8" xfId="0" applyFont="1" applyBorder="1" applyAlignment="1">
      <alignment vertical="center"/>
    </xf>
    <xf numFmtId="0" fontId="27" fillId="3" borderId="3" xfId="0" applyFont="1" applyFill="1" applyBorder="1" applyAlignment="1">
      <alignment vertical="top" wrapText="1"/>
    </xf>
    <xf numFmtId="0" fontId="27" fillId="3" borderId="4" xfId="0" applyFont="1" applyFill="1" applyBorder="1" applyAlignment="1">
      <alignment vertical="top" wrapText="1"/>
    </xf>
    <xf numFmtId="0" fontId="27" fillId="3" borderId="8" xfId="0" applyFont="1" applyFill="1" applyBorder="1" applyAlignment="1">
      <alignment horizontal="center" vertical="center" wrapText="1"/>
    </xf>
    <xf numFmtId="0" fontId="0" fillId="5" borderId="0" xfId="0" applyFill="1" applyProtection="1">
      <protection locked="0"/>
    </xf>
    <xf numFmtId="0" fontId="17" fillId="5" borderId="0" xfId="0" applyFont="1" applyFill="1" applyAlignment="1" applyProtection="1">
      <alignment vertical="top"/>
      <protection locked="0"/>
    </xf>
    <xf numFmtId="175" fontId="27" fillId="6" borderId="8" xfId="0" applyNumberFormat="1" applyFont="1" applyFill="1" applyBorder="1" applyAlignment="1">
      <alignment horizontal="right" vertical="center"/>
    </xf>
    <xf numFmtId="0" fontId="45" fillId="0" borderId="0" xfId="0" applyFont="1" applyProtection="1"/>
    <xf numFmtId="0" fontId="0" fillId="5" borderId="0" xfId="0" applyFill="1" applyBorder="1" applyAlignment="1" applyProtection="1">
      <alignment vertical="top" wrapText="1"/>
      <protection locked="0"/>
    </xf>
    <xf numFmtId="0" fontId="27" fillId="5" borderId="2" xfId="0" applyFont="1" applyFill="1" applyBorder="1" applyAlignment="1">
      <alignment vertical="top" wrapText="1"/>
    </xf>
    <xf numFmtId="0" fontId="27" fillId="5" borderId="0" xfId="0" applyFont="1" applyFill="1" applyBorder="1" applyAlignment="1" applyProtection="1">
      <alignment horizontal="left" vertical="top" wrapText="1"/>
      <protection locked="0"/>
    </xf>
    <xf numFmtId="0" fontId="27" fillId="5" borderId="0" xfId="0" applyFont="1" applyFill="1" applyBorder="1" applyAlignment="1" applyProtection="1">
      <alignment horizontal="center" vertical="center"/>
      <protection locked="0"/>
    </xf>
    <xf numFmtId="0" fontId="27" fillId="5" borderId="0" xfId="0" applyFont="1" applyFill="1" applyBorder="1" applyAlignment="1" applyProtection="1">
      <alignment horizontal="center" vertical="center" wrapText="1"/>
      <protection locked="0"/>
    </xf>
    <xf numFmtId="0" fontId="27" fillId="5" borderId="0" xfId="0" applyFont="1" applyFill="1" applyBorder="1" applyProtection="1">
      <protection locked="0"/>
    </xf>
    <xf numFmtId="0" fontId="0" fillId="5" borderId="11" xfId="0" applyFill="1" applyBorder="1" applyAlignment="1" applyProtection="1">
      <alignment vertical="top" wrapText="1"/>
      <protection locked="0"/>
    </xf>
    <xf numFmtId="4" fontId="0" fillId="5" borderId="0" xfId="0" applyNumberFormat="1" applyFill="1"/>
    <xf numFmtId="0" fontId="27" fillId="3" borderId="12" xfId="0" applyFont="1" applyFill="1" applyBorder="1" applyAlignment="1">
      <alignment vertical="center"/>
    </xf>
    <xf numFmtId="0" fontId="27" fillId="3" borderId="11" xfId="0" applyFont="1" applyFill="1" applyBorder="1" applyAlignment="1">
      <alignment vertical="center"/>
    </xf>
    <xf numFmtId="0" fontId="27" fillId="3" borderId="10" xfId="0" applyFont="1" applyFill="1" applyBorder="1" applyAlignment="1">
      <alignment vertical="center"/>
    </xf>
    <xf numFmtId="4" fontId="1" fillId="2" borderId="8" xfId="0" applyNumberFormat="1" applyFont="1" applyFill="1" applyBorder="1" applyAlignment="1">
      <alignment horizontal="right" vertical="center"/>
    </xf>
    <xf numFmtId="4" fontId="27" fillId="2" borderId="8" xfId="0" applyNumberFormat="1" applyFont="1" applyFill="1" applyBorder="1" applyAlignment="1">
      <alignment horizontal="right" vertical="center"/>
    </xf>
    <xf numFmtId="0" fontId="23" fillId="2" borderId="0" xfId="0" applyFont="1" applyFill="1" applyAlignment="1">
      <alignment horizontal="left" vertical="top"/>
    </xf>
    <xf numFmtId="0" fontId="0" fillId="2" borderId="0" xfId="0" applyFill="1" applyAlignment="1"/>
    <xf numFmtId="0" fontId="22" fillId="2" borderId="0" xfId="0" applyFont="1" applyFill="1" applyAlignment="1"/>
    <xf numFmtId="0" fontId="22" fillId="2" borderId="0" xfId="0" applyFont="1" applyFill="1" applyBorder="1" applyAlignment="1"/>
    <xf numFmtId="0" fontId="29" fillId="2" borderId="0" xfId="0" applyFont="1" applyFill="1"/>
    <xf numFmtId="0" fontId="1" fillId="7" borderId="9" xfId="0" applyFont="1" applyFill="1" applyBorder="1"/>
    <xf numFmtId="0" fontId="0" fillId="2" borderId="14" xfId="0" applyFill="1" applyBorder="1" applyAlignment="1">
      <alignment horizontal="left" vertical="top"/>
    </xf>
    <xf numFmtId="0" fontId="0" fillId="2" borderId="15" xfId="0" applyFill="1" applyBorder="1" applyAlignment="1">
      <alignment horizontal="left" vertical="top"/>
    </xf>
    <xf numFmtId="0" fontId="0" fillId="2" borderId="0" xfId="0" applyFill="1" applyBorder="1" applyAlignment="1">
      <alignment horizontal="center"/>
    </xf>
    <xf numFmtId="0" fontId="29" fillId="2" borderId="16" xfId="0" applyFont="1" applyFill="1" applyBorder="1" applyAlignment="1">
      <alignment horizontal="left" vertical="top"/>
    </xf>
    <xf numFmtId="0" fontId="35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2" borderId="17" xfId="0" applyFill="1" applyBorder="1" applyAlignment="1"/>
    <xf numFmtId="0" fontId="0" fillId="2" borderId="18" xfId="0" applyFill="1" applyBorder="1" applyAlignment="1"/>
    <xf numFmtId="0" fontId="0" fillId="2" borderId="19" xfId="0" applyFill="1" applyBorder="1" applyAlignment="1"/>
    <xf numFmtId="0" fontId="0" fillId="2" borderId="20" xfId="0" applyFill="1" applyBorder="1" applyAlignment="1"/>
    <xf numFmtId="0" fontId="0" fillId="2" borderId="8" xfId="0" applyFill="1" applyBorder="1" applyAlignment="1"/>
    <xf numFmtId="0" fontId="0" fillId="2" borderId="21" xfId="0" applyFill="1" applyBorder="1" applyAlignment="1"/>
    <xf numFmtId="0" fontId="0" fillId="2" borderId="22" xfId="0" applyFill="1" applyBorder="1" applyAlignment="1"/>
    <xf numFmtId="0" fontId="0" fillId="2" borderId="23" xfId="0" applyFill="1" applyBorder="1" applyAlignment="1"/>
    <xf numFmtId="0" fontId="0" fillId="2" borderId="24" xfId="0" applyFill="1" applyBorder="1" applyAlignment="1"/>
    <xf numFmtId="0" fontId="15" fillId="2" borderId="0" xfId="2" applyFont="1" applyFill="1" applyAlignment="1">
      <alignment vertical="center"/>
    </xf>
    <xf numFmtId="0" fontId="0" fillId="0" borderId="0" xfId="0" applyAlignment="1"/>
    <xf numFmtId="0" fontId="4" fillId="3" borderId="8" xfId="2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9" fillId="2" borderId="7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34" fillId="2" borderId="0" xfId="2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0" fillId="2" borderId="0" xfId="2" applyFont="1" applyFill="1" applyAlignment="1">
      <alignment horizontal="center" vertical="center" wrapText="1"/>
    </xf>
    <xf numFmtId="0" fontId="19" fillId="2" borderId="0" xfId="2" applyFont="1" applyFill="1" applyAlignment="1">
      <alignment horizontal="center"/>
    </xf>
    <xf numFmtId="0" fontId="4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4" fillId="7" borderId="8" xfId="0" applyFont="1" applyFill="1" applyBorder="1" applyAlignment="1"/>
    <xf numFmtId="0" fontId="35" fillId="2" borderId="0" xfId="0" applyFont="1" applyFill="1" applyAlignment="1"/>
    <xf numFmtId="0" fontId="31" fillId="2" borderId="0" xfId="0" applyFont="1" applyFill="1" applyAlignment="1"/>
    <xf numFmtId="0" fontId="1" fillId="3" borderId="0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2" fillId="3" borderId="12" xfId="0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center" vertical="top" wrapText="1"/>
    </xf>
    <xf numFmtId="0" fontId="35" fillId="2" borderId="2" xfId="0" applyFont="1" applyFill="1" applyBorder="1" applyAlignment="1"/>
    <xf numFmtId="0" fontId="2" fillId="3" borderId="12" xfId="0" applyFont="1" applyFill="1" applyBorder="1" applyAlignment="1" applyProtection="1">
      <alignment horizontal="center" vertical="top" wrapText="1"/>
    </xf>
    <xf numFmtId="0" fontId="22" fillId="3" borderId="11" xfId="0" applyFont="1" applyFill="1" applyBorder="1" applyAlignment="1" applyProtection="1">
      <alignment horizontal="center" vertical="top" wrapText="1"/>
    </xf>
    <xf numFmtId="0" fontId="22" fillId="3" borderId="10" xfId="0" applyFont="1" applyFill="1" applyBorder="1" applyAlignment="1" applyProtection="1">
      <alignment horizontal="center" vertical="top" wrapText="1"/>
    </xf>
    <xf numFmtId="0" fontId="28" fillId="3" borderId="12" xfId="0" applyFont="1" applyFill="1" applyBorder="1" applyAlignment="1">
      <alignment horizontal="center" vertical="top" wrapText="1"/>
    </xf>
    <xf numFmtId="0" fontId="28" fillId="3" borderId="11" xfId="0" applyFont="1" applyFill="1" applyBorder="1" applyAlignment="1">
      <alignment horizontal="center" vertical="top" wrapText="1"/>
    </xf>
    <xf numFmtId="0" fontId="28" fillId="3" borderId="10" xfId="0" applyFont="1" applyFill="1" applyBorder="1" applyAlignment="1">
      <alignment horizontal="center" vertical="top" wrapText="1"/>
    </xf>
    <xf numFmtId="0" fontId="0" fillId="2" borderId="12" xfId="0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7" fillId="0" borderId="12" xfId="0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vertical="top" wrapText="1"/>
      <protection locked="0"/>
    </xf>
    <xf numFmtId="0" fontId="27" fillId="0" borderId="11" xfId="0" applyFont="1" applyBorder="1" applyAlignment="1" applyProtection="1">
      <alignment vertical="top" wrapText="1"/>
      <protection locked="0"/>
    </xf>
    <xf numFmtId="0" fontId="27" fillId="0" borderId="10" xfId="0" applyFont="1" applyBorder="1" applyAlignment="1" applyProtection="1">
      <alignment vertical="top" wrapText="1"/>
      <protection locked="0"/>
    </xf>
    <xf numFmtId="0" fontId="27" fillId="0" borderId="12" xfId="0" applyFont="1" applyBorder="1" applyAlignment="1" applyProtection="1">
      <alignment horizontal="center" vertical="center" wrapText="1"/>
      <protection locked="0"/>
    </xf>
    <xf numFmtId="0" fontId="27" fillId="0" borderId="10" xfId="0" applyFont="1" applyBorder="1" applyAlignment="1" applyProtection="1">
      <alignment horizontal="center" vertical="center" wrapText="1"/>
      <protection locked="0"/>
    </xf>
    <xf numFmtId="0" fontId="27" fillId="3" borderId="12" xfId="0" applyFont="1" applyFill="1" applyBorder="1" applyAlignment="1">
      <alignment horizontal="center" vertical="center" wrapText="1"/>
    </xf>
    <xf numFmtId="0" fontId="27" fillId="3" borderId="10" xfId="0" applyFont="1" applyFill="1" applyBorder="1" applyAlignment="1">
      <alignment horizontal="center" vertical="center" wrapText="1"/>
    </xf>
    <xf numFmtId="0" fontId="27" fillId="0" borderId="12" xfId="0" applyFont="1" applyBorder="1" applyAlignment="1" applyProtection="1">
      <alignment horizontal="left" vertical="top" wrapText="1"/>
      <protection locked="0"/>
    </xf>
    <xf numFmtId="0" fontId="27" fillId="0" borderId="11" xfId="0" applyFont="1" applyBorder="1" applyAlignment="1" applyProtection="1">
      <alignment horizontal="left" vertical="top" wrapText="1"/>
      <protection locked="0"/>
    </xf>
    <xf numFmtId="0" fontId="27" fillId="0" borderId="10" xfId="0" applyFont="1" applyBorder="1" applyAlignment="1" applyProtection="1">
      <alignment horizontal="left" vertical="top" wrapText="1"/>
      <protection locked="0"/>
    </xf>
    <xf numFmtId="0" fontId="27" fillId="3" borderId="12" xfId="0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36" fillId="2" borderId="0" xfId="0" applyFont="1" applyFill="1" applyAlignment="1">
      <alignment wrapText="1"/>
    </xf>
    <xf numFmtId="0" fontId="27" fillId="3" borderId="1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27" fillId="0" borderId="9" xfId="0" applyFont="1" applyBorder="1" applyAlignment="1">
      <alignment vertical="top" wrapText="1"/>
    </xf>
    <xf numFmtId="0" fontId="27" fillId="3" borderId="12" xfId="0" applyFont="1" applyFill="1" applyBorder="1" applyAlignment="1">
      <alignment horizontal="center"/>
    </xf>
    <xf numFmtId="0" fontId="27" fillId="3" borderId="10" xfId="0" applyFont="1" applyFill="1" applyBorder="1" applyAlignment="1">
      <alignment horizontal="center"/>
    </xf>
    <xf numFmtId="0" fontId="27" fillId="3" borderId="11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24" fillId="3" borderId="12" xfId="0" applyFont="1" applyFill="1" applyBorder="1" applyAlignment="1">
      <alignment vertical="top" wrapText="1"/>
    </xf>
    <xf numFmtId="0" fontId="26" fillId="3" borderId="11" xfId="0" applyFont="1" applyFill="1" applyBorder="1" applyAlignment="1">
      <alignment vertical="top" wrapText="1"/>
    </xf>
    <xf numFmtId="0" fontId="26" fillId="3" borderId="10" xfId="0" applyFont="1" applyFill="1" applyBorder="1" applyAlignment="1">
      <alignment vertical="top" wrapText="1"/>
    </xf>
    <xf numFmtId="0" fontId="0" fillId="0" borderId="1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24" fillId="3" borderId="12" xfId="0" applyFont="1" applyFill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2" fillId="3" borderId="12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9" fillId="0" borderId="11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0" fontId="2" fillId="3" borderId="8" xfId="0" applyFont="1" applyFill="1" applyBorder="1" applyAlignment="1">
      <alignment vertical="top" wrapText="1"/>
    </xf>
    <xf numFmtId="0" fontId="2" fillId="3" borderId="25" xfId="0" applyFont="1" applyFill="1" applyBorder="1" applyAlignment="1">
      <alignment vertical="top" wrapText="1"/>
    </xf>
    <xf numFmtId="0" fontId="29" fillId="0" borderId="11" xfId="0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" fontId="1" fillId="0" borderId="12" xfId="0" applyNumberFormat="1" applyFont="1" applyBorder="1" applyAlignment="1" applyProtection="1">
      <alignment horizontal="right" vertical="center" wrapText="1"/>
      <protection locked="0"/>
    </xf>
    <xf numFmtId="0" fontId="0" fillId="0" borderId="11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4" fontId="1" fillId="0" borderId="11" xfId="0" applyNumberFormat="1" applyFont="1" applyBorder="1" applyAlignment="1" applyProtection="1">
      <alignment horizontal="right" vertical="center" wrapText="1"/>
      <protection locked="0"/>
    </xf>
    <xf numFmtId="4" fontId="1" fillId="0" borderId="10" xfId="0" applyNumberFormat="1" applyFont="1" applyBorder="1" applyAlignment="1" applyProtection="1">
      <alignment horizontal="right" vertical="center" wrapText="1"/>
      <protection locked="0"/>
    </xf>
    <xf numFmtId="4" fontId="1" fillId="0" borderId="8" xfId="0" applyNumberFormat="1" applyFont="1" applyBorder="1" applyAlignment="1" applyProtection="1">
      <alignment horizontal="right" vertical="center" wrapText="1"/>
      <protection locked="0"/>
    </xf>
    <xf numFmtId="4" fontId="1" fillId="6" borderId="25" xfId="0" applyNumberFormat="1" applyFont="1" applyFill="1" applyBorder="1" applyAlignment="1" applyProtection="1">
      <alignment horizontal="right" vertical="center" wrapText="1"/>
    </xf>
    <xf numFmtId="0" fontId="2" fillId="3" borderId="12" xfId="0" applyFont="1" applyFill="1" applyBorder="1" applyAlignment="1">
      <alignment vertical="center"/>
    </xf>
    <xf numFmtId="0" fontId="0" fillId="0" borderId="11" xfId="0" applyBorder="1" applyAlignment="1"/>
    <xf numFmtId="0" fontId="0" fillId="0" borderId="10" xfId="0" applyBorder="1" applyAlignment="1"/>
    <xf numFmtId="0" fontId="2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4" fontId="1" fillId="6" borderId="8" xfId="0" applyNumberFormat="1" applyFont="1" applyFill="1" applyBorder="1" applyAlignment="1" applyProtection="1">
      <alignment horizontal="right" vertical="center" wrapText="1"/>
    </xf>
    <xf numFmtId="0" fontId="2" fillId="3" borderId="11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4" fontId="1" fillId="6" borderId="8" xfId="0" applyNumberFormat="1" applyFont="1" applyFill="1" applyBorder="1" applyAlignment="1">
      <alignment horizontal="right" vertical="center" wrapText="1"/>
    </xf>
    <xf numFmtId="4" fontId="1" fillId="2" borderId="12" xfId="0" applyNumberFormat="1" applyFont="1" applyFill="1" applyBorder="1" applyAlignment="1" applyProtection="1">
      <alignment horizontal="right" vertical="center" wrapText="1"/>
      <protection locked="0"/>
    </xf>
    <xf numFmtId="4" fontId="1" fillId="2" borderId="11" xfId="0" applyNumberFormat="1" applyFont="1" applyFill="1" applyBorder="1" applyAlignment="1" applyProtection="1">
      <alignment horizontal="right" vertical="center" wrapText="1"/>
      <protection locked="0"/>
    </xf>
    <xf numFmtId="4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4" fontId="1" fillId="6" borderId="12" xfId="0" applyNumberFormat="1" applyFont="1" applyFill="1" applyBorder="1" applyAlignment="1" applyProtection="1">
      <alignment horizontal="right" vertical="center" wrapText="1"/>
    </xf>
    <xf numFmtId="4" fontId="1" fillId="6" borderId="11" xfId="0" applyNumberFormat="1" applyFont="1" applyFill="1" applyBorder="1" applyAlignment="1" applyProtection="1">
      <alignment horizontal="right" vertical="center" wrapText="1"/>
    </xf>
    <xf numFmtId="4" fontId="1" fillId="6" borderId="10" xfId="0" applyNumberFormat="1" applyFont="1" applyFill="1" applyBorder="1" applyAlignment="1" applyProtection="1">
      <alignment horizontal="righ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0" fillId="0" borderId="11" xfId="0" applyBorder="1"/>
    <xf numFmtId="0" fontId="0" fillId="0" borderId="10" xfId="0" applyBorder="1"/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28" fillId="3" borderId="1" xfId="0" applyFont="1" applyFill="1" applyBorder="1" applyAlignment="1">
      <alignment horizontal="center"/>
    </xf>
    <xf numFmtId="0" fontId="28" fillId="3" borderId="2" xfId="0" applyFont="1" applyFill="1" applyBorder="1" applyAlignment="1">
      <alignment horizontal="center"/>
    </xf>
    <xf numFmtId="0" fontId="28" fillId="3" borderId="9" xfId="0" applyFont="1" applyFill="1" applyBorder="1" applyAlignment="1">
      <alignment horizontal="center"/>
    </xf>
    <xf numFmtId="0" fontId="1" fillId="0" borderId="8" xfId="0" applyFont="1" applyBorder="1" applyAlignment="1" applyProtection="1">
      <alignment vertical="top" wrapText="1"/>
      <protection locked="0"/>
    </xf>
    <xf numFmtId="0" fontId="2" fillId="3" borderId="13" xfId="0" applyFont="1" applyFill="1" applyBorder="1" applyAlignment="1">
      <alignment horizontal="center" wrapText="1"/>
    </xf>
    <xf numFmtId="0" fontId="1" fillId="0" borderId="8" xfId="0" applyFont="1" applyBorder="1" applyAlignment="1" applyProtection="1">
      <alignment horizontal="center" vertical="center" wrapText="1"/>
      <protection locked="0"/>
    </xf>
    <xf numFmtId="3" fontId="1" fillId="0" borderId="8" xfId="0" applyNumberFormat="1" applyFont="1" applyBorder="1" applyAlignment="1" applyProtection="1">
      <alignment vertical="center" wrapText="1"/>
      <protection locked="0"/>
    </xf>
    <xf numFmtId="0" fontId="2" fillId="3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42" fillId="2" borderId="0" xfId="0" applyFont="1" applyFill="1" applyAlignment="1">
      <alignment wrapText="1"/>
    </xf>
    <xf numFmtId="0" fontId="0" fillId="3" borderId="5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2" fillId="3" borderId="2" xfId="0" applyFont="1" applyFill="1" applyBorder="1" applyAlignment="1">
      <alignment vertical="top" wrapText="1"/>
    </xf>
    <xf numFmtId="0" fontId="2" fillId="3" borderId="9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3" fillId="3" borderId="27" xfId="0" applyFont="1" applyFill="1" applyBorder="1" applyAlignment="1">
      <alignment horizontal="center" vertical="top" wrapText="1"/>
    </xf>
    <xf numFmtId="164" fontId="1" fillId="0" borderId="26" xfId="0" applyNumberFormat="1" applyFont="1" applyBorder="1" applyAlignment="1" applyProtection="1">
      <alignment horizontal="center" vertical="center" wrapText="1"/>
      <protection locked="0"/>
    </xf>
    <xf numFmtId="0" fontId="1" fillId="5" borderId="0" xfId="0" applyFont="1" applyFill="1" applyBorder="1" applyAlignment="1">
      <alignment horizontal="center" wrapText="1"/>
    </xf>
    <xf numFmtId="0" fontId="0" fillId="5" borderId="0" xfId="0" applyFill="1"/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29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0" fontId="0" fillId="3" borderId="0" xfId="0" applyFill="1" applyBorder="1" applyAlignment="1">
      <alignment vertical="top" wrapText="1"/>
    </xf>
    <xf numFmtId="0" fontId="1" fillId="3" borderId="1" xfId="0" applyFont="1" applyFill="1" applyBorder="1" applyAlignment="1">
      <alignment wrapText="1"/>
    </xf>
    <xf numFmtId="0" fontId="1" fillId="3" borderId="11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0" fontId="1" fillId="3" borderId="28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24" fillId="3" borderId="12" xfId="0" applyFont="1" applyFill="1" applyBorder="1" applyAlignment="1">
      <alignment horizontal="center" vertical="top" wrapText="1"/>
    </xf>
    <xf numFmtId="0" fontId="24" fillId="3" borderId="11" xfId="0" applyFont="1" applyFill="1" applyBorder="1" applyAlignment="1">
      <alignment horizontal="center" vertical="top" wrapText="1"/>
    </xf>
    <xf numFmtId="0" fontId="24" fillId="3" borderId="1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0" fillId="0" borderId="9" xfId="0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0" fillId="0" borderId="5" xfId="0" applyBorder="1" applyAlignment="1" applyProtection="1">
      <alignment horizontal="center" vertical="top"/>
      <protection locked="0"/>
    </xf>
    <xf numFmtId="0" fontId="0" fillId="0" borderId="7" xfId="0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locked="0"/>
    </xf>
    <xf numFmtId="0" fontId="24" fillId="3" borderId="12" xfId="0" applyFont="1" applyFill="1" applyBorder="1" applyAlignment="1">
      <alignment vertical="center" wrapText="1"/>
    </xf>
    <xf numFmtId="0" fontId="24" fillId="3" borderId="11" xfId="0" applyFont="1" applyFill="1" applyBorder="1" applyAlignment="1">
      <alignment vertical="center" wrapText="1"/>
    </xf>
    <xf numFmtId="0" fontId="24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1" fontId="11" fillId="0" borderId="12" xfId="0" applyNumberFormat="1" applyFont="1" applyBorder="1" applyAlignment="1" applyProtection="1">
      <alignment horizontal="center" vertical="center" wrapText="1"/>
      <protection locked="0"/>
    </xf>
    <xf numFmtId="1" fontId="11" fillId="0" borderId="10" xfId="0" applyNumberFormat="1" applyFont="1" applyBorder="1" applyAlignment="1" applyProtection="1">
      <alignment horizontal="center" vertical="center" wrapText="1"/>
      <protection locked="0"/>
    </xf>
    <xf numFmtId="4" fontId="11" fillId="0" borderId="12" xfId="0" applyNumberFormat="1" applyFont="1" applyBorder="1" applyAlignment="1" applyProtection="1">
      <alignment horizontal="center" vertical="center" wrapText="1"/>
      <protection locked="0"/>
    </xf>
    <xf numFmtId="4" fontId="11" fillId="0" borderId="10" xfId="0" applyNumberFormat="1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4" fontId="11" fillId="6" borderId="12" xfId="0" applyNumberFormat="1" applyFont="1" applyFill="1" applyBorder="1" applyAlignment="1" applyProtection="1">
      <alignment horizontal="right" vertical="center" wrapText="1"/>
    </xf>
    <xf numFmtId="4" fontId="11" fillId="6" borderId="10" xfId="0" applyNumberFormat="1" applyFont="1" applyFill="1" applyBorder="1" applyAlignment="1" applyProtection="1">
      <alignment horizontal="right" vertical="center" wrapText="1"/>
    </xf>
    <xf numFmtId="4" fontId="11" fillId="0" borderId="8" xfId="0" applyNumberFormat="1" applyFont="1" applyBorder="1" applyAlignment="1" applyProtection="1">
      <alignment horizontal="center" vertical="center" wrapText="1"/>
      <protection locked="0"/>
    </xf>
    <xf numFmtId="0" fontId="10" fillId="3" borderId="8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  <protection hidden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textRotation="90" wrapText="1"/>
    </xf>
    <xf numFmtId="0" fontId="10" fillId="3" borderId="13" xfId="0" applyFont="1" applyFill="1" applyBorder="1" applyAlignment="1">
      <alignment horizontal="center" vertical="center" textRotation="90" wrapText="1"/>
    </xf>
    <xf numFmtId="0" fontId="10" fillId="3" borderId="12" xfId="0" applyFont="1" applyFill="1" applyBorder="1" applyAlignment="1" applyProtection="1">
      <alignment horizontal="center" vertical="center" wrapText="1"/>
      <protection hidden="1"/>
    </xf>
    <xf numFmtId="0" fontId="10" fillId="3" borderId="11" xfId="0" applyFont="1" applyFill="1" applyBorder="1" applyAlignment="1" applyProtection="1">
      <alignment horizontal="center" vertical="center" wrapText="1"/>
      <protection hidden="1"/>
    </xf>
    <xf numFmtId="0" fontId="10" fillId="3" borderId="10" xfId="0" applyFont="1" applyFill="1" applyBorder="1" applyAlignment="1" applyProtection="1">
      <alignment horizontal="center" vertical="center" wrapText="1"/>
      <protection hidden="1"/>
    </xf>
    <xf numFmtId="4" fontId="9" fillId="3" borderId="12" xfId="0" applyNumberFormat="1" applyFont="1" applyFill="1" applyBorder="1" applyAlignment="1">
      <alignment horizontal="center" vertical="center" wrapText="1"/>
    </xf>
    <xf numFmtId="4" fontId="9" fillId="3" borderId="10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4" fontId="9" fillId="3" borderId="8" xfId="0" applyNumberFormat="1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0" fontId="10" fillId="5" borderId="0" xfId="0" applyFont="1" applyFill="1" applyBorder="1" applyAlignment="1">
      <alignment horizontal="center" wrapText="1"/>
    </xf>
    <xf numFmtId="0" fontId="0" fillId="5" borderId="0" xfId="0" applyFill="1" applyBorder="1" applyAlignment="1">
      <alignment horizontal="center" wrapText="1"/>
    </xf>
    <xf numFmtId="0" fontId="10" fillId="0" borderId="12" xfId="0" applyFont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10" fillId="0" borderId="10" xfId="0" applyFont="1" applyBorder="1" applyAlignment="1" applyProtection="1">
      <alignment horizontal="left" vertical="top" wrapText="1"/>
      <protection locked="0"/>
    </xf>
    <xf numFmtId="0" fontId="28" fillId="3" borderId="12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27" fillId="0" borderId="12" xfId="0" applyFont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left" vertical="center" wrapText="1"/>
      <protection locked="0"/>
    </xf>
    <xf numFmtId="0" fontId="27" fillId="0" borderId="10" xfId="0" applyFont="1" applyBorder="1" applyAlignment="1" applyProtection="1">
      <alignment horizontal="left" vertical="center" wrapText="1"/>
      <protection locked="0"/>
    </xf>
    <xf numFmtId="4" fontId="27" fillId="6" borderId="12" xfId="0" applyNumberFormat="1" applyFont="1" applyFill="1" applyBorder="1" applyAlignment="1">
      <alignment horizontal="right" vertical="center"/>
    </xf>
    <xf numFmtId="4" fontId="27" fillId="6" borderId="11" xfId="0" applyNumberFormat="1" applyFont="1" applyFill="1" applyBorder="1" applyAlignment="1">
      <alignment horizontal="right" vertical="center"/>
    </xf>
    <xf numFmtId="4" fontId="27" fillId="6" borderId="10" xfId="0" applyNumberFormat="1" applyFont="1" applyFill="1" applyBorder="1" applyAlignment="1">
      <alignment horizontal="right" vertical="center"/>
    </xf>
    <xf numFmtId="0" fontId="27" fillId="3" borderId="25" xfId="0" applyFont="1" applyFill="1" applyBorder="1" applyAlignment="1">
      <alignment horizontal="center" vertical="center" wrapText="1"/>
    </xf>
    <xf numFmtId="0" fontId="27" fillId="3" borderId="1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7" fillId="3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28" fillId="6" borderId="12" xfId="0" applyNumberFormat="1" applyFont="1" applyFill="1" applyBorder="1" applyAlignment="1">
      <alignment horizontal="right" vertical="center"/>
    </xf>
    <xf numFmtId="4" fontId="28" fillId="6" borderId="11" xfId="0" applyNumberFormat="1" applyFont="1" applyFill="1" applyBorder="1" applyAlignment="1">
      <alignment horizontal="right" vertical="center"/>
    </xf>
    <xf numFmtId="4" fontId="28" fillId="6" borderId="10" xfId="0" applyNumberFormat="1" applyFont="1" applyFill="1" applyBorder="1" applyAlignment="1">
      <alignment horizontal="right" vertical="center"/>
    </xf>
    <xf numFmtId="0" fontId="28" fillId="3" borderId="12" xfId="0" applyFont="1" applyFill="1" applyBorder="1" applyAlignment="1">
      <alignment horizontal="right" vertical="center"/>
    </xf>
    <xf numFmtId="0" fontId="28" fillId="3" borderId="11" xfId="0" applyFont="1" applyFill="1" applyBorder="1" applyAlignment="1">
      <alignment horizontal="right" vertical="center"/>
    </xf>
    <xf numFmtId="0" fontId="28" fillId="3" borderId="10" xfId="0" applyFont="1" applyFill="1" applyBorder="1" applyAlignment="1">
      <alignment horizontal="right" vertical="center"/>
    </xf>
    <xf numFmtId="0" fontId="0" fillId="3" borderId="2" xfId="0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27" fillId="3" borderId="12" xfId="0" applyFont="1" applyFill="1" applyBorder="1" applyAlignment="1">
      <alignment wrapText="1"/>
    </xf>
    <xf numFmtId="0" fontId="27" fillId="3" borderId="11" xfId="0" applyFont="1" applyFill="1" applyBorder="1" applyAlignment="1">
      <alignment wrapText="1"/>
    </xf>
    <xf numFmtId="0" fontId="27" fillId="3" borderId="10" xfId="0" applyFont="1" applyFill="1" applyBorder="1" applyAlignment="1">
      <alignment wrapText="1"/>
    </xf>
    <xf numFmtId="0" fontId="25" fillId="5" borderId="0" xfId="0" applyFont="1" applyFill="1" applyAlignment="1"/>
    <xf numFmtId="0" fontId="0" fillId="5" borderId="0" xfId="0" applyFill="1" applyAlignment="1"/>
    <xf numFmtId="0" fontId="32" fillId="3" borderId="1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2" fillId="3" borderId="9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0" fontId="25" fillId="0" borderId="0" xfId="0" applyFont="1" applyBorder="1" applyAlignment="1"/>
    <xf numFmtId="0" fontId="22" fillId="3" borderId="11" xfId="0" applyFont="1" applyFill="1" applyBorder="1" applyAlignment="1">
      <alignment horizontal="right" vertical="center"/>
    </xf>
    <xf numFmtId="0" fontId="22" fillId="3" borderId="10" xfId="0" applyFont="1" applyFill="1" applyBorder="1" applyAlignment="1">
      <alignment horizontal="right" vertical="center"/>
    </xf>
    <xf numFmtId="4" fontId="0" fillId="6" borderId="12" xfId="0" applyNumberFormat="1" applyFill="1" applyBorder="1" applyAlignment="1">
      <alignment vertical="center"/>
    </xf>
    <xf numFmtId="4" fontId="0" fillId="6" borderId="10" xfId="0" applyNumberFormat="1" applyFill="1" applyBorder="1" applyAlignment="1">
      <alignment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4" fontId="0" fillId="0" borderId="12" xfId="0" applyNumberFormat="1" applyBorder="1" applyAlignment="1" applyProtection="1">
      <alignment vertical="center"/>
      <protection locked="0"/>
    </xf>
    <xf numFmtId="4" fontId="0" fillId="0" borderId="10" xfId="0" applyNumberFormat="1" applyBorder="1" applyAlignment="1" applyProtection="1">
      <alignment vertical="center"/>
      <protection locked="0"/>
    </xf>
    <xf numFmtId="0" fontId="24" fillId="3" borderId="11" xfId="0" applyFont="1" applyFill="1" applyBorder="1" applyAlignment="1">
      <alignment vertical="center"/>
    </xf>
    <xf numFmtId="0" fontId="24" fillId="3" borderId="10" xfId="0" applyFont="1" applyFill="1" applyBorder="1" applyAlignment="1">
      <alignment vertical="center"/>
    </xf>
    <xf numFmtId="0" fontId="26" fillId="0" borderId="12" xfId="0" applyFont="1" applyBorder="1" applyAlignment="1" applyProtection="1">
      <alignment vertical="top" wrapText="1"/>
      <protection locked="0"/>
    </xf>
    <xf numFmtId="0" fontId="26" fillId="0" borderId="11" xfId="0" applyFont="1" applyBorder="1" applyAlignment="1" applyProtection="1">
      <alignment vertical="top" wrapText="1"/>
      <protection locked="0"/>
    </xf>
    <xf numFmtId="0" fontId="26" fillId="0" borderId="10" xfId="0" applyFont="1" applyBorder="1" applyAlignment="1" applyProtection="1">
      <alignment vertical="top" wrapText="1"/>
      <protection locked="0"/>
    </xf>
    <xf numFmtId="0" fontId="28" fillId="0" borderId="11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7" fillId="3" borderId="25" xfId="0" applyFont="1" applyFill="1" applyBorder="1" applyAlignment="1">
      <alignment wrapText="1"/>
    </xf>
    <xf numFmtId="0" fontId="27" fillId="3" borderId="13" xfId="0" applyFont="1" applyFill="1" applyBorder="1" applyAlignment="1"/>
    <xf numFmtId="0" fontId="28" fillId="3" borderId="12" xfId="0" applyFont="1" applyFill="1" applyBorder="1" applyAlignment="1">
      <alignment vertical="center" wrapText="1"/>
    </xf>
    <xf numFmtId="0" fontId="28" fillId="3" borderId="11" xfId="0" applyFont="1" applyFill="1" applyBorder="1" applyAlignment="1">
      <alignment vertical="center" wrapText="1"/>
    </xf>
    <xf numFmtId="0" fontId="28" fillId="3" borderId="10" xfId="0" applyFont="1" applyFill="1" applyBorder="1" applyAlignment="1">
      <alignment vertical="center" wrapText="1"/>
    </xf>
    <xf numFmtId="0" fontId="32" fillId="3" borderId="25" xfId="0" applyFont="1" applyFill="1" applyBorder="1" applyAlignment="1">
      <alignment vertical="center" wrapText="1"/>
    </xf>
    <xf numFmtId="0" fontId="32" fillId="3" borderId="13" xfId="0" applyFont="1" applyFill="1" applyBorder="1" applyAlignment="1">
      <alignment vertical="center"/>
    </xf>
    <xf numFmtId="0" fontId="27" fillId="3" borderId="1" xfId="0" applyFont="1" applyFill="1" applyBorder="1" applyAlignment="1">
      <alignment vertical="center" wrapText="1"/>
    </xf>
    <xf numFmtId="0" fontId="27" fillId="3" borderId="9" xfId="0" applyFont="1" applyFill="1" applyBorder="1" applyAlignment="1">
      <alignment vertical="center" wrapText="1"/>
    </xf>
    <xf numFmtId="0" fontId="27" fillId="3" borderId="5" xfId="0" applyFont="1" applyFill="1" applyBorder="1" applyAlignment="1">
      <alignment vertical="center"/>
    </xf>
    <xf numFmtId="0" fontId="27" fillId="3" borderId="6" xfId="0" applyFont="1" applyFill="1" applyBorder="1" applyAlignment="1">
      <alignment vertical="center"/>
    </xf>
    <xf numFmtId="0" fontId="27" fillId="3" borderId="1" xfId="0" applyFont="1" applyFill="1" applyBorder="1" applyAlignment="1">
      <alignment horizontal="center" wrapText="1"/>
    </xf>
    <xf numFmtId="0" fontId="27" fillId="3" borderId="9" xfId="0" applyFont="1" applyFill="1" applyBorder="1" applyAlignment="1">
      <alignment horizont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9" xfId="0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8" fillId="3" borderId="11" xfId="0" applyFont="1" applyFill="1" applyBorder="1" applyAlignment="1">
      <alignment vertical="center"/>
    </xf>
    <xf numFmtId="0" fontId="28" fillId="3" borderId="10" xfId="0" applyFont="1" applyFill="1" applyBorder="1" applyAlignment="1">
      <alignment vertical="center"/>
    </xf>
    <xf numFmtId="10" fontId="27" fillId="6" borderId="1" xfId="0" applyNumberFormat="1" applyFont="1" applyFill="1" applyBorder="1" applyAlignment="1">
      <alignment horizontal="center" vertical="center"/>
    </xf>
    <xf numFmtId="10" fontId="0" fillId="6" borderId="2" xfId="0" applyNumberFormat="1" applyFill="1" applyBorder="1" applyAlignment="1">
      <alignment horizontal="center" vertical="center"/>
    </xf>
    <xf numFmtId="10" fontId="0" fillId="6" borderId="9" xfId="0" applyNumberFormat="1" applyFill="1" applyBorder="1" applyAlignment="1">
      <alignment horizontal="center" vertical="center"/>
    </xf>
    <xf numFmtId="10" fontId="0" fillId="6" borderId="5" xfId="0" applyNumberFormat="1" applyFill="1" applyBorder="1" applyAlignment="1">
      <alignment horizontal="center" vertical="center"/>
    </xf>
    <xf numFmtId="10" fontId="0" fillId="6" borderId="7" xfId="0" applyNumberFormat="1" applyFill="1" applyBorder="1" applyAlignment="1">
      <alignment horizontal="center" vertical="center"/>
    </xf>
    <xf numFmtId="10" fontId="0" fillId="6" borderId="6" xfId="0" applyNumberForma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174" fontId="27" fillId="6" borderId="1" xfId="0" applyNumberFormat="1" applyFont="1" applyFill="1" applyBorder="1" applyAlignment="1">
      <alignment horizontal="right" vertical="center"/>
    </xf>
    <xf numFmtId="174" fontId="27" fillId="6" borderId="2" xfId="0" applyNumberFormat="1" applyFont="1" applyFill="1" applyBorder="1" applyAlignment="1">
      <alignment horizontal="right" vertical="center"/>
    </xf>
    <xf numFmtId="174" fontId="27" fillId="6" borderId="9" xfId="0" applyNumberFormat="1" applyFont="1" applyFill="1" applyBorder="1" applyAlignment="1">
      <alignment horizontal="right" vertical="center"/>
    </xf>
    <xf numFmtId="174" fontId="27" fillId="6" borderId="5" xfId="0" applyNumberFormat="1" applyFont="1" applyFill="1" applyBorder="1" applyAlignment="1">
      <alignment horizontal="right" vertical="center"/>
    </xf>
    <xf numFmtId="174" fontId="27" fillId="6" borderId="7" xfId="0" applyNumberFormat="1" applyFont="1" applyFill="1" applyBorder="1" applyAlignment="1">
      <alignment horizontal="right" vertical="center"/>
    </xf>
    <xf numFmtId="174" fontId="27" fillId="6" borderId="6" xfId="0" applyNumberFormat="1" applyFont="1" applyFill="1" applyBorder="1" applyAlignment="1">
      <alignment horizontal="right" vertical="center"/>
    </xf>
    <xf numFmtId="0" fontId="27" fillId="3" borderId="5" xfId="0" applyFont="1" applyFill="1" applyBorder="1" applyAlignment="1">
      <alignment vertical="center" wrapText="1"/>
    </xf>
    <xf numFmtId="0" fontId="27" fillId="3" borderId="7" xfId="0" applyFont="1" applyFill="1" applyBorder="1" applyAlignment="1">
      <alignment vertical="center" wrapText="1"/>
    </xf>
    <xf numFmtId="174" fontId="27" fillId="0" borderId="12" xfId="0" applyNumberFormat="1" applyFont="1" applyBorder="1" applyAlignment="1" applyProtection="1">
      <alignment horizontal="right" vertical="center"/>
      <protection locked="0"/>
    </xf>
    <xf numFmtId="174" fontId="0" fillId="0" borderId="11" xfId="0" applyNumberFormat="1" applyBorder="1" applyAlignment="1" applyProtection="1">
      <alignment horizontal="right" vertical="center"/>
      <protection locked="0"/>
    </xf>
    <xf numFmtId="174" fontId="0" fillId="0" borderId="10" xfId="0" applyNumberFormat="1" applyBorder="1" applyAlignment="1" applyProtection="1">
      <alignment horizontal="right" vertical="center"/>
      <protection locked="0"/>
    </xf>
    <xf numFmtId="174" fontId="27" fillId="0" borderId="11" xfId="0" applyNumberFormat="1" applyFont="1" applyBorder="1" applyAlignment="1" applyProtection="1">
      <alignment horizontal="right" vertical="center"/>
      <protection locked="0"/>
    </xf>
    <xf numFmtId="174" fontId="27" fillId="0" borderId="10" xfId="0" applyNumberFormat="1" applyFont="1" applyBorder="1" applyAlignment="1" applyProtection="1">
      <alignment horizontal="right" vertical="center"/>
      <protection locked="0"/>
    </xf>
    <xf numFmtId="10" fontId="27" fillId="6" borderId="12" xfId="0" applyNumberFormat="1" applyFont="1" applyFill="1" applyBorder="1" applyAlignment="1">
      <alignment horizontal="center" vertical="center"/>
    </xf>
    <xf numFmtId="10" fontId="27" fillId="6" borderId="11" xfId="0" applyNumberFormat="1" applyFont="1" applyFill="1" applyBorder="1" applyAlignment="1">
      <alignment horizontal="center" vertical="center"/>
    </xf>
    <xf numFmtId="10" fontId="27" fillId="6" borderId="10" xfId="0" applyNumberFormat="1" applyFont="1" applyFill="1" applyBorder="1" applyAlignment="1">
      <alignment horizontal="center" vertical="center"/>
    </xf>
    <xf numFmtId="0" fontId="27" fillId="3" borderId="12" xfId="0" applyFont="1" applyFill="1" applyBorder="1" applyAlignment="1">
      <alignment vertical="center"/>
    </xf>
    <xf numFmtId="174" fontId="28" fillId="6" borderId="12" xfId="0" applyNumberFormat="1" applyFont="1" applyFill="1" applyBorder="1" applyAlignment="1">
      <alignment horizontal="right" vertical="center"/>
    </xf>
    <xf numFmtId="174" fontId="29" fillId="6" borderId="11" xfId="0" applyNumberFormat="1" applyFont="1" applyFill="1" applyBorder="1" applyAlignment="1">
      <alignment horizontal="right" vertical="center"/>
    </xf>
    <xf numFmtId="174" fontId="29" fillId="6" borderId="10" xfId="0" applyNumberFormat="1" applyFont="1" applyFill="1" applyBorder="1" applyAlignment="1">
      <alignment horizontal="right" vertical="center"/>
    </xf>
    <xf numFmtId="9" fontId="28" fillId="3" borderId="12" xfId="0" applyNumberFormat="1" applyFont="1" applyFill="1" applyBorder="1" applyAlignment="1">
      <alignment horizontal="center" vertical="center"/>
    </xf>
    <xf numFmtId="174" fontId="27" fillId="6" borderId="12" xfId="0" applyNumberFormat="1" applyFont="1" applyFill="1" applyBorder="1" applyAlignment="1">
      <alignment horizontal="right" vertical="center"/>
    </xf>
    <xf numFmtId="174" fontId="0" fillId="6" borderId="11" xfId="0" applyNumberFormat="1" applyFill="1" applyBorder="1" applyAlignment="1">
      <alignment horizontal="right" vertical="center"/>
    </xf>
    <xf numFmtId="174" fontId="0" fillId="6" borderId="10" xfId="0" applyNumberFormat="1" applyFill="1" applyBorder="1" applyAlignment="1">
      <alignment horizontal="right" vertical="center"/>
    </xf>
    <xf numFmtId="0" fontId="27" fillId="3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27" fillId="3" borderId="4" xfId="0" applyFont="1" applyFill="1" applyBorder="1" applyAlignment="1"/>
    <xf numFmtId="0" fontId="27" fillId="3" borderId="6" xfId="0" applyFont="1" applyFill="1" applyBorder="1" applyAlignment="1"/>
    <xf numFmtId="0" fontId="27" fillId="3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7" fillId="3" borderId="9" xfId="0" applyFont="1" applyFill="1" applyBorder="1" applyAlignment="1"/>
    <xf numFmtId="0" fontId="0" fillId="0" borderId="4" xfId="0" applyBorder="1" applyAlignment="1"/>
    <xf numFmtId="0" fontId="27" fillId="3" borderId="1" xfId="0" applyFont="1" applyFill="1" applyBorder="1" applyAlignment="1"/>
    <xf numFmtId="0" fontId="0" fillId="3" borderId="2" xfId="0" applyFill="1" applyBorder="1" applyAlignment="1"/>
    <xf numFmtId="0" fontId="0" fillId="3" borderId="9" xfId="0" applyFill="1" applyBorder="1" applyAlignment="1"/>
    <xf numFmtId="0" fontId="0" fillId="3" borderId="1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0" fontId="32" fillId="3" borderId="25" xfId="0" applyFont="1" applyFill="1" applyBorder="1" applyAlignment="1">
      <alignment horizontal="center" vertical="top" wrapText="1"/>
    </xf>
    <xf numFmtId="0" fontId="32" fillId="3" borderId="28" xfId="0" applyFont="1" applyFill="1" applyBorder="1" applyAlignment="1">
      <alignment horizontal="center" vertical="top" wrapText="1"/>
    </xf>
    <xf numFmtId="0" fontId="32" fillId="3" borderId="13" xfId="0" applyFont="1" applyFill="1" applyBorder="1" applyAlignment="1">
      <alignment horizontal="center" vertical="top" wrapText="1"/>
    </xf>
    <xf numFmtId="0" fontId="32" fillId="3" borderId="1" xfId="0" applyFont="1" applyFill="1" applyBorder="1" applyAlignment="1">
      <alignment horizontal="center" vertical="top" wrapText="1"/>
    </xf>
    <xf numFmtId="0" fontId="32" fillId="3" borderId="2" xfId="0" applyFont="1" applyFill="1" applyBorder="1" applyAlignment="1">
      <alignment horizontal="center" vertical="top" wrapText="1"/>
    </xf>
    <xf numFmtId="0" fontId="32" fillId="3" borderId="9" xfId="0" applyFont="1" applyFill="1" applyBorder="1" applyAlignment="1">
      <alignment horizontal="center" vertical="top" wrapText="1"/>
    </xf>
    <xf numFmtId="0" fontId="32" fillId="3" borderId="3" xfId="0" applyFont="1" applyFill="1" applyBorder="1" applyAlignment="1">
      <alignment horizontal="center" vertical="top" wrapText="1"/>
    </xf>
    <xf numFmtId="0" fontId="32" fillId="3" borderId="0" xfId="0" applyFont="1" applyFill="1" applyBorder="1" applyAlignment="1">
      <alignment horizontal="center" vertical="top" wrapText="1"/>
    </xf>
    <xf numFmtId="0" fontId="32" fillId="3" borderId="4" xfId="0" applyFont="1" applyFill="1" applyBorder="1" applyAlignment="1">
      <alignment horizontal="center" vertical="top" wrapText="1"/>
    </xf>
    <xf numFmtId="0" fontId="32" fillId="3" borderId="5" xfId="0" applyFont="1" applyFill="1" applyBorder="1" applyAlignment="1">
      <alignment horizontal="center" vertical="top" wrapText="1"/>
    </xf>
    <xf numFmtId="0" fontId="32" fillId="3" borderId="7" xfId="0" applyFont="1" applyFill="1" applyBorder="1" applyAlignment="1">
      <alignment horizontal="center" vertical="top" wrapText="1"/>
    </xf>
    <xf numFmtId="0" fontId="32" fillId="3" borderId="6" xfId="0" applyFont="1" applyFill="1" applyBorder="1" applyAlignment="1">
      <alignment horizontal="center" vertical="top" wrapText="1"/>
    </xf>
    <xf numFmtId="0" fontId="30" fillId="3" borderId="12" xfId="0" applyFont="1" applyFill="1" applyBorder="1" applyAlignment="1">
      <alignment horizontal="center" vertical="top"/>
    </xf>
    <xf numFmtId="0" fontId="30" fillId="3" borderId="10" xfId="0" applyFont="1" applyFill="1" applyBorder="1" applyAlignment="1">
      <alignment horizontal="center" vertical="top"/>
    </xf>
    <xf numFmtId="0" fontId="28" fillId="3" borderId="1" xfId="0" applyFont="1" applyFill="1" applyBorder="1" applyAlignment="1">
      <alignment vertical="center"/>
    </xf>
    <xf numFmtId="0" fontId="28" fillId="3" borderId="2" xfId="0" applyFont="1" applyFill="1" applyBorder="1" applyAlignment="1">
      <alignment vertical="center"/>
    </xf>
    <xf numFmtId="0" fontId="28" fillId="3" borderId="9" xfId="0" applyFont="1" applyFill="1" applyBorder="1" applyAlignment="1">
      <alignment vertical="center"/>
    </xf>
    <xf numFmtId="0" fontId="28" fillId="3" borderId="5" xfId="0" applyFont="1" applyFill="1" applyBorder="1" applyAlignment="1">
      <alignment vertical="center"/>
    </xf>
    <xf numFmtId="0" fontId="28" fillId="3" borderId="7" xfId="0" applyFont="1" applyFill="1" applyBorder="1" applyAlignment="1">
      <alignment vertical="center"/>
    </xf>
    <xf numFmtId="0" fontId="28" fillId="3" borderId="6" xfId="0" applyFont="1" applyFill="1" applyBorder="1" applyAlignment="1">
      <alignment vertical="center"/>
    </xf>
    <xf numFmtId="0" fontId="30" fillId="2" borderId="5" xfId="0" applyFont="1" applyFill="1" applyBorder="1" applyAlignment="1">
      <alignment horizontal="center" vertical="top"/>
    </xf>
    <xf numFmtId="0" fontId="30" fillId="2" borderId="6" xfId="0" applyFont="1" applyFill="1" applyBorder="1" applyAlignment="1">
      <alignment horizontal="center" vertical="top"/>
    </xf>
    <xf numFmtId="4" fontId="27" fillId="0" borderId="12" xfId="0" applyNumberFormat="1" applyFont="1" applyBorder="1" applyAlignment="1" applyProtection="1">
      <alignment vertical="center"/>
      <protection locked="0"/>
    </xf>
    <xf numFmtId="4" fontId="27" fillId="0" borderId="10" xfId="0" applyNumberFormat="1" applyFont="1" applyBorder="1" applyAlignment="1" applyProtection="1">
      <alignment vertical="center"/>
      <protection locked="0"/>
    </xf>
    <xf numFmtId="4" fontId="32" fillId="2" borderId="12" xfId="0" applyNumberFormat="1" applyFont="1" applyFill="1" applyBorder="1" applyAlignment="1" applyProtection="1">
      <alignment vertical="center"/>
      <protection locked="0"/>
    </xf>
    <xf numFmtId="4" fontId="32" fillId="2" borderId="10" xfId="0" applyNumberFormat="1" applyFont="1" applyFill="1" applyBorder="1" applyAlignment="1" applyProtection="1">
      <alignment vertical="center"/>
      <protection locked="0"/>
    </xf>
    <xf numFmtId="4" fontId="33" fillId="6" borderId="12" xfId="0" applyNumberFormat="1" applyFont="1" applyFill="1" applyBorder="1" applyAlignment="1">
      <alignment vertical="center"/>
    </xf>
    <xf numFmtId="4" fontId="33" fillId="6" borderId="10" xfId="0" applyNumberFormat="1" applyFont="1" applyFill="1" applyBorder="1" applyAlignment="1">
      <alignment vertical="center"/>
    </xf>
    <xf numFmtId="4" fontId="32" fillId="2" borderId="12" xfId="0" applyNumberFormat="1" applyFont="1" applyFill="1" applyBorder="1" applyAlignment="1" applyProtection="1">
      <alignment horizontal="right" vertical="top" wrapText="1"/>
      <protection locked="0"/>
    </xf>
    <xf numFmtId="4" fontId="32" fillId="2" borderId="11" xfId="0" applyNumberFormat="1" applyFont="1" applyFill="1" applyBorder="1" applyAlignment="1" applyProtection="1">
      <alignment horizontal="right" vertical="top" wrapText="1"/>
      <protection locked="0"/>
    </xf>
    <xf numFmtId="4" fontId="32" fillId="2" borderId="10" xfId="0" applyNumberFormat="1" applyFont="1" applyFill="1" applyBorder="1" applyAlignment="1" applyProtection="1">
      <alignment horizontal="right" vertical="top" wrapText="1"/>
      <protection locked="0"/>
    </xf>
    <xf numFmtId="0" fontId="32" fillId="2" borderId="5" xfId="0" applyFont="1" applyFill="1" applyBorder="1" applyAlignment="1">
      <alignment horizontal="center" vertical="top"/>
    </xf>
    <xf numFmtId="0" fontId="32" fillId="2" borderId="6" xfId="0" applyFont="1" applyFill="1" applyBorder="1" applyAlignment="1">
      <alignment horizontal="center" vertical="top"/>
    </xf>
    <xf numFmtId="0" fontId="33" fillId="3" borderId="12" xfId="0" applyFont="1" applyFill="1" applyBorder="1" applyAlignment="1">
      <alignment horizontal="right" vertical="center" wrapText="1"/>
    </xf>
    <xf numFmtId="0" fontId="33" fillId="3" borderId="11" xfId="0" applyFont="1" applyFill="1" applyBorder="1" applyAlignment="1">
      <alignment horizontal="right" vertical="center" wrapText="1"/>
    </xf>
    <xf numFmtId="0" fontId="33" fillId="3" borderId="10" xfId="0" applyFont="1" applyFill="1" applyBorder="1" applyAlignment="1">
      <alignment horizontal="right" vertical="center" wrapText="1"/>
    </xf>
    <xf numFmtId="0" fontId="32" fillId="3" borderId="1" xfId="0" applyFont="1" applyFill="1" applyBorder="1" applyAlignment="1">
      <alignment horizontal="center" vertical="top"/>
    </xf>
    <xf numFmtId="0" fontId="32" fillId="3" borderId="9" xfId="0" applyFont="1" applyFill="1" applyBorder="1" applyAlignment="1">
      <alignment horizontal="center" vertical="top"/>
    </xf>
    <xf numFmtId="0" fontId="32" fillId="2" borderId="12" xfId="0" applyFont="1" applyFill="1" applyBorder="1" applyAlignment="1" applyProtection="1">
      <alignment horizontal="center" vertical="top" wrapText="1"/>
      <protection locked="0"/>
    </xf>
    <xf numFmtId="0" fontId="32" fillId="2" borderId="10" xfId="0" applyFont="1" applyFill="1" applyBorder="1" applyAlignment="1" applyProtection="1">
      <alignment horizontal="center" vertical="top" wrapText="1"/>
      <protection locked="0"/>
    </xf>
    <xf numFmtId="0" fontId="32" fillId="3" borderId="12" xfId="0" applyFont="1" applyFill="1" applyBorder="1" applyAlignment="1">
      <alignment horizontal="center"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center" wrapText="1"/>
    </xf>
    <xf numFmtId="4" fontId="33" fillId="6" borderId="12" xfId="0" applyNumberFormat="1" applyFont="1" applyFill="1" applyBorder="1" applyAlignment="1">
      <alignment horizontal="right" vertical="center"/>
    </xf>
    <xf numFmtId="4" fontId="33" fillId="6" borderId="11" xfId="0" applyNumberFormat="1" applyFont="1" applyFill="1" applyBorder="1" applyAlignment="1">
      <alignment horizontal="right" vertical="center"/>
    </xf>
    <xf numFmtId="4" fontId="33" fillId="6" borderId="10" xfId="0" applyNumberFormat="1" applyFont="1" applyFill="1" applyBorder="1" applyAlignment="1">
      <alignment horizontal="right" vertical="center"/>
    </xf>
    <xf numFmtId="0" fontId="32" fillId="2" borderId="12" xfId="0" applyFont="1" applyFill="1" applyBorder="1" applyAlignment="1" applyProtection="1">
      <alignment horizontal="left" vertical="top" wrapText="1"/>
      <protection locked="0"/>
    </xf>
    <xf numFmtId="0" fontId="32" fillId="2" borderId="11" xfId="0" applyFont="1" applyFill="1" applyBorder="1" applyAlignment="1" applyProtection="1">
      <alignment horizontal="left" vertical="top" wrapText="1"/>
      <protection locked="0"/>
    </xf>
    <xf numFmtId="0" fontId="32" fillId="2" borderId="10" xfId="0" applyFont="1" applyFill="1" applyBorder="1" applyAlignment="1" applyProtection="1">
      <alignment horizontal="left" vertical="top" wrapText="1"/>
      <protection locked="0"/>
    </xf>
    <xf numFmtId="0" fontId="32" fillId="3" borderId="2" xfId="0" applyFont="1" applyFill="1" applyBorder="1" applyAlignment="1">
      <alignment horizontal="center" vertical="top"/>
    </xf>
    <xf numFmtId="0" fontId="32" fillId="3" borderId="12" xfId="0" applyFont="1" applyFill="1" applyBorder="1" applyAlignment="1">
      <alignment horizontal="center" vertical="top"/>
    </xf>
    <xf numFmtId="0" fontId="32" fillId="3" borderId="10" xfId="0" applyFont="1" applyFill="1" applyBorder="1" applyAlignment="1">
      <alignment horizontal="center" vertical="top"/>
    </xf>
    <xf numFmtId="4" fontId="32" fillId="2" borderId="12" xfId="0" applyNumberFormat="1" applyFont="1" applyFill="1" applyBorder="1" applyAlignment="1" applyProtection="1">
      <alignment horizontal="right" vertical="center"/>
      <protection locked="0"/>
    </xf>
    <xf numFmtId="4" fontId="32" fillId="2" borderId="10" xfId="0" applyNumberFormat="1" applyFont="1" applyFill="1" applyBorder="1" applyAlignment="1" applyProtection="1">
      <alignment horizontal="right" vertical="center"/>
      <protection locked="0"/>
    </xf>
    <xf numFmtId="0" fontId="32" fillId="3" borderId="5" xfId="0" applyFont="1" applyFill="1" applyBorder="1" applyAlignment="1">
      <alignment horizontal="center" vertical="top"/>
    </xf>
    <xf numFmtId="0" fontId="32" fillId="3" borderId="7" xfId="0" applyFont="1" applyFill="1" applyBorder="1" applyAlignment="1">
      <alignment horizontal="center" vertical="top"/>
    </xf>
    <xf numFmtId="0" fontId="32" fillId="3" borderId="6" xfId="0" applyFont="1" applyFill="1" applyBorder="1" applyAlignment="1">
      <alignment horizontal="center" vertical="top"/>
    </xf>
    <xf numFmtId="0" fontId="30" fillId="2" borderId="25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top"/>
    </xf>
    <xf numFmtId="0" fontId="30" fillId="3" borderId="9" xfId="0" applyFont="1" applyFill="1" applyBorder="1" applyAlignment="1">
      <alignment horizontal="center" vertical="top"/>
    </xf>
    <xf numFmtId="0" fontId="30" fillId="0" borderId="5" xfId="0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0" fontId="30" fillId="3" borderId="1" xfId="0" applyFont="1" applyFill="1" applyBorder="1" applyAlignment="1">
      <alignment horizontal="center" vertical="top" wrapText="1"/>
    </xf>
    <xf numFmtId="0" fontId="30" fillId="3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30" fillId="3" borderId="3" xfId="0" applyFont="1" applyFill="1" applyBorder="1" applyAlignment="1">
      <alignment horizontal="center" vertical="top" wrapText="1"/>
    </xf>
    <xf numFmtId="0" fontId="30" fillId="3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30" fillId="3" borderId="5" xfId="0" applyFont="1" applyFill="1" applyBorder="1" applyAlignment="1">
      <alignment horizontal="center" vertical="top" wrapText="1"/>
    </xf>
    <xf numFmtId="0" fontId="30" fillId="3" borderId="7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30" fillId="2" borderId="12" xfId="0" applyFont="1" applyFill="1" applyBorder="1" applyAlignment="1" applyProtection="1">
      <alignment horizontal="left" vertical="top" wrapText="1"/>
      <protection locked="0"/>
    </xf>
    <xf numFmtId="0" fontId="30" fillId="0" borderId="11" xfId="0" applyFont="1" applyBorder="1" applyAlignment="1" applyProtection="1">
      <alignment horizontal="left" vertical="top" wrapText="1"/>
      <protection locked="0"/>
    </xf>
    <xf numFmtId="0" fontId="30" fillId="0" borderId="10" xfId="0" applyFont="1" applyBorder="1" applyAlignment="1" applyProtection="1">
      <alignment horizontal="left" vertical="top" wrapText="1"/>
      <protection locked="0"/>
    </xf>
    <xf numFmtId="0" fontId="30" fillId="3" borderId="9" xfId="0" applyFont="1" applyFill="1" applyBorder="1" applyAlignment="1">
      <alignment horizontal="center" vertical="top" wrapText="1"/>
    </xf>
    <xf numFmtId="0" fontId="30" fillId="3" borderId="6" xfId="0" applyFont="1" applyFill="1" applyBorder="1" applyAlignment="1">
      <alignment horizontal="center" vertical="top" wrapText="1"/>
    </xf>
    <xf numFmtId="0" fontId="27" fillId="0" borderId="10" xfId="0" applyFont="1" applyBorder="1" applyAlignment="1">
      <alignment horizontal="right" vertical="center" wrapText="1"/>
    </xf>
    <xf numFmtId="0" fontId="30" fillId="3" borderId="25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 wrapText="1"/>
    </xf>
    <xf numFmtId="0" fontId="30" fillId="3" borderId="25" xfId="0" applyFont="1" applyFill="1" applyBorder="1" applyAlignment="1">
      <alignment horizontal="center" vertical="top" wrapText="1"/>
    </xf>
    <xf numFmtId="0" fontId="30" fillId="3" borderId="28" xfId="0" applyFont="1" applyFill="1" applyBorder="1" applyAlignment="1">
      <alignment horizontal="center" vertical="top" wrapText="1"/>
    </xf>
    <xf numFmtId="0" fontId="30" fillId="3" borderId="13" xfId="0" applyFont="1" applyFill="1" applyBorder="1" applyAlignment="1">
      <alignment horizontal="center" vertical="top" wrapText="1"/>
    </xf>
    <xf numFmtId="0" fontId="30" fillId="3" borderId="2" xfId="0" applyFont="1" applyFill="1" applyBorder="1" applyAlignment="1">
      <alignment horizontal="center" vertical="top"/>
    </xf>
    <xf numFmtId="0" fontId="30" fillId="3" borderId="5" xfId="0" applyFont="1" applyFill="1" applyBorder="1" applyAlignment="1">
      <alignment horizontal="center" vertical="top"/>
    </xf>
    <xf numFmtId="0" fontId="30" fillId="3" borderId="7" xfId="0" applyFont="1" applyFill="1" applyBorder="1" applyAlignment="1">
      <alignment horizontal="center" vertical="top"/>
    </xf>
    <xf numFmtId="0" fontId="30" fillId="3" borderId="6" xfId="0" applyFont="1" applyFill="1" applyBorder="1" applyAlignment="1">
      <alignment horizontal="center" vertical="top"/>
    </xf>
    <xf numFmtId="0" fontId="0" fillId="3" borderId="11" xfId="0" applyFill="1" applyBorder="1" applyAlignment="1">
      <alignment wrapText="1"/>
    </xf>
    <xf numFmtId="0" fontId="1" fillId="3" borderId="12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12" fontId="1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vertical="top"/>
      <protection locked="0"/>
    </xf>
    <xf numFmtId="0" fontId="0" fillId="0" borderId="10" xfId="0" applyBorder="1" applyAlignment="1" applyProtection="1">
      <alignment vertical="top"/>
      <protection locked="0"/>
    </xf>
    <xf numFmtId="0" fontId="0" fillId="3" borderId="11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27" fillId="3" borderId="12" xfId="0" applyFont="1" applyFill="1" applyBorder="1" applyAlignment="1">
      <alignment vertical="center" wrapText="1"/>
    </xf>
    <xf numFmtId="0" fontId="27" fillId="3" borderId="11" xfId="0" applyFont="1" applyFill="1" applyBorder="1" applyAlignment="1">
      <alignment vertical="center" wrapText="1"/>
    </xf>
    <xf numFmtId="0" fontId="27" fillId="3" borderId="10" xfId="0" applyFont="1" applyFill="1" applyBorder="1" applyAlignment="1">
      <alignment vertical="center" wrapText="1"/>
    </xf>
    <xf numFmtId="2" fontId="27" fillId="0" borderId="12" xfId="0" applyNumberFormat="1" applyFont="1" applyBorder="1" applyAlignment="1" applyProtection="1">
      <alignment vertical="center"/>
      <protection locked="0"/>
    </xf>
    <xf numFmtId="2" fontId="27" fillId="0" borderId="11" xfId="0" applyNumberFormat="1" applyFont="1" applyBorder="1" applyAlignment="1" applyProtection="1">
      <alignment vertical="center"/>
      <protection locked="0"/>
    </xf>
    <xf numFmtId="2" fontId="27" fillId="0" borderId="10" xfId="0" applyNumberFormat="1" applyFont="1" applyBorder="1" applyAlignment="1" applyProtection="1">
      <alignment vertical="center"/>
      <protection locked="0"/>
    </xf>
    <xf numFmtId="0" fontId="1" fillId="3" borderId="1" xfId="0" applyFont="1" applyFill="1" applyBorder="1" applyAlignment="1">
      <alignment vertical="center" wrapText="1"/>
    </xf>
    <xf numFmtId="2" fontId="27" fillId="0" borderId="1" xfId="0" applyNumberFormat="1" applyFont="1" applyBorder="1" applyAlignment="1" applyProtection="1">
      <alignment vertical="center"/>
      <protection locked="0"/>
    </xf>
    <xf numFmtId="2" fontId="27" fillId="0" borderId="2" xfId="0" applyNumberFormat="1" applyFont="1" applyBorder="1" applyAlignment="1" applyProtection="1">
      <alignment vertical="center"/>
      <protection locked="0"/>
    </xf>
    <xf numFmtId="2" fontId="27" fillId="0" borderId="9" xfId="0" applyNumberFormat="1" applyFont="1" applyBorder="1" applyAlignment="1" applyProtection="1">
      <alignment vertical="center"/>
      <protection locked="0"/>
    </xf>
    <xf numFmtId="2" fontId="27" fillId="0" borderId="5" xfId="0" applyNumberFormat="1" applyFont="1" applyBorder="1" applyAlignment="1" applyProtection="1">
      <alignment vertical="center"/>
      <protection locked="0"/>
    </xf>
    <xf numFmtId="2" fontId="27" fillId="0" borderId="7" xfId="0" applyNumberFormat="1" applyFont="1" applyBorder="1" applyAlignment="1" applyProtection="1">
      <alignment vertical="center"/>
      <protection locked="0"/>
    </xf>
    <xf numFmtId="2" fontId="27" fillId="0" borderId="6" xfId="0" applyNumberFormat="1" applyFont="1" applyBorder="1" applyAlignment="1" applyProtection="1">
      <alignment vertical="center"/>
      <protection locked="0"/>
    </xf>
    <xf numFmtId="2" fontId="27" fillId="2" borderId="12" xfId="0" applyNumberFormat="1" applyFont="1" applyFill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wrapText="1"/>
      <protection locked="0"/>
    </xf>
    <xf numFmtId="2" fontId="27" fillId="6" borderId="12" xfId="0" applyNumberFormat="1" applyFont="1" applyFill="1" applyBorder="1" applyAlignment="1">
      <alignment vertical="center"/>
    </xf>
    <xf numFmtId="2" fontId="27" fillId="6" borderId="11" xfId="0" applyNumberFormat="1" applyFont="1" applyFill="1" applyBorder="1" applyAlignment="1">
      <alignment vertical="center"/>
    </xf>
    <xf numFmtId="2" fontId="27" fillId="6" borderId="10" xfId="0" applyNumberFormat="1" applyFont="1" applyFill="1" applyBorder="1" applyAlignment="1">
      <alignment vertical="center"/>
    </xf>
    <xf numFmtId="0" fontId="24" fillId="3" borderId="11" xfId="0" applyFont="1" applyFill="1" applyBorder="1" applyAlignment="1">
      <alignment vertical="top" wrapText="1"/>
    </xf>
    <xf numFmtId="0" fontId="24" fillId="3" borderId="10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vertical="center" wrapText="1"/>
    </xf>
    <xf numFmtId="4" fontId="24" fillId="6" borderId="8" xfId="0" applyNumberFormat="1" applyFont="1" applyFill="1" applyBorder="1" applyAlignment="1">
      <alignment horizontal="right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vertical="center" wrapText="1"/>
    </xf>
    <xf numFmtId="0" fontId="26" fillId="3" borderId="10" xfId="0" applyFont="1" applyFill="1" applyBorder="1" applyAlignment="1">
      <alignment vertical="center" wrapText="1"/>
    </xf>
    <xf numFmtId="4" fontId="26" fillId="2" borderId="12" xfId="0" applyNumberFormat="1" applyFont="1" applyFill="1" applyBorder="1" applyAlignment="1" applyProtection="1">
      <alignment horizontal="right" vertical="center" wrapText="1"/>
      <protection locked="0"/>
    </xf>
    <xf numFmtId="4" fontId="26" fillId="2" borderId="11" xfId="0" applyNumberFormat="1" applyFont="1" applyFill="1" applyBorder="1" applyAlignment="1" applyProtection="1">
      <alignment horizontal="right" vertical="center" wrapText="1"/>
      <protection locked="0"/>
    </xf>
    <xf numFmtId="4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4" fontId="24" fillId="6" borderId="8" xfId="0" applyNumberFormat="1" applyFont="1" applyFill="1" applyBorder="1" applyAlignment="1" applyProtection="1">
      <alignment horizontal="right" vertical="center" wrapText="1"/>
    </xf>
    <xf numFmtId="0" fontId="1" fillId="3" borderId="8" xfId="0" applyFont="1" applyFill="1" applyBorder="1" applyAlignment="1">
      <alignment vertical="center" wrapText="1"/>
    </xf>
    <xf numFmtId="4" fontId="26" fillId="2" borderId="8" xfId="0" applyNumberFormat="1" applyFont="1" applyFill="1" applyBorder="1" applyAlignment="1" applyProtection="1">
      <alignment horizontal="right" vertical="center" wrapText="1"/>
      <protection locked="0"/>
    </xf>
    <xf numFmtId="0" fontId="27" fillId="3" borderId="11" xfId="0" applyFont="1" applyFill="1" applyBorder="1" applyAlignment="1">
      <alignment vertical="center"/>
    </xf>
    <xf numFmtId="0" fontId="27" fillId="3" borderId="10" xfId="0" applyFont="1" applyFill="1" applyBorder="1" applyAlignment="1">
      <alignment vertical="center"/>
    </xf>
    <xf numFmtId="0" fontId="27" fillId="3" borderId="12" xfId="0" applyFont="1" applyFill="1" applyBorder="1" applyAlignment="1">
      <alignment vertical="top" wrapText="1"/>
    </xf>
    <xf numFmtId="0" fontId="27" fillId="3" borderId="11" xfId="0" applyFont="1" applyFill="1" applyBorder="1" applyAlignment="1">
      <alignment vertical="top" wrapText="1"/>
    </xf>
    <xf numFmtId="0" fontId="27" fillId="3" borderId="10" xfId="0" applyFont="1" applyFill="1" applyBorder="1" applyAlignment="1">
      <alignment vertical="top" wrapText="1"/>
    </xf>
    <xf numFmtId="0" fontId="28" fillId="3" borderId="25" xfId="0" applyFont="1" applyFill="1" applyBorder="1" applyAlignment="1">
      <alignment vertical="top"/>
    </xf>
    <xf numFmtId="0" fontId="28" fillId="3" borderId="28" xfId="0" applyFont="1" applyFill="1" applyBorder="1" applyAlignment="1">
      <alignment vertical="top"/>
    </xf>
    <xf numFmtId="0" fontId="28" fillId="3" borderId="13" xfId="0" applyFont="1" applyFill="1" applyBorder="1" applyAlignment="1">
      <alignment vertical="top"/>
    </xf>
    <xf numFmtId="0" fontId="1" fillId="3" borderId="1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top"/>
    </xf>
    <xf numFmtId="0" fontId="27" fillId="3" borderId="12" xfId="0" applyFont="1" applyFill="1" applyBorder="1" applyAlignment="1">
      <alignment horizontal="center" vertical="top"/>
    </xf>
    <xf numFmtId="0" fontId="27" fillId="3" borderId="11" xfId="0" applyFont="1" applyFill="1" applyBorder="1" applyAlignment="1">
      <alignment horizontal="center" vertical="top"/>
    </xf>
    <xf numFmtId="0" fontId="27" fillId="3" borderId="10" xfId="0" applyFont="1" applyFill="1" applyBorder="1" applyAlignment="1">
      <alignment horizontal="center" vertical="top"/>
    </xf>
    <xf numFmtId="4" fontId="27" fillId="0" borderId="12" xfId="0" applyNumberFormat="1" applyFont="1" applyBorder="1" applyAlignment="1" applyProtection="1">
      <alignment horizontal="right" vertical="center"/>
      <protection locked="0"/>
    </xf>
    <xf numFmtId="4" fontId="27" fillId="0" borderId="10" xfId="0" applyNumberFormat="1" applyFont="1" applyBorder="1" applyAlignment="1" applyProtection="1">
      <alignment horizontal="right" vertical="center"/>
      <protection locked="0"/>
    </xf>
    <xf numFmtId="0" fontId="27" fillId="3" borderId="25" xfId="0" applyFont="1" applyFill="1" applyBorder="1" applyAlignment="1">
      <alignment horizontal="center" vertical="center"/>
    </xf>
    <xf numFmtId="0" fontId="27" fillId="3" borderId="12" xfId="0" applyFont="1" applyFill="1" applyBorder="1" applyAlignment="1">
      <alignment horizontal="center" wrapText="1"/>
    </xf>
    <xf numFmtId="0" fontId="27" fillId="3" borderId="10" xfId="0" applyFont="1" applyFill="1" applyBorder="1" applyAlignment="1">
      <alignment horizontal="center" wrapText="1"/>
    </xf>
    <xf numFmtId="0" fontId="27" fillId="3" borderId="12" xfId="0" applyFont="1" applyFill="1" applyBorder="1" applyAlignment="1">
      <alignment horizontal="right" vertical="center"/>
    </xf>
    <xf numFmtId="0" fontId="27" fillId="3" borderId="10" xfId="0" applyFont="1" applyFill="1" applyBorder="1" applyAlignment="1">
      <alignment horizontal="right" vertical="center"/>
    </xf>
    <xf numFmtId="4" fontId="27" fillId="2" borderId="12" xfId="0" applyNumberFormat="1" applyFont="1" applyFill="1" applyBorder="1" applyAlignment="1" applyProtection="1">
      <alignment horizontal="right" vertical="center"/>
      <protection locked="0"/>
    </xf>
    <xf numFmtId="4" fontId="27" fillId="2" borderId="10" xfId="0" applyNumberFormat="1" applyFont="1" applyFill="1" applyBorder="1" applyAlignment="1" applyProtection="1">
      <alignment horizontal="right" vertical="center"/>
      <protection locked="0"/>
    </xf>
    <xf numFmtId="0" fontId="27" fillId="0" borderId="0" xfId="0" applyFont="1" applyAlignment="1">
      <alignment wrapText="1"/>
    </xf>
    <xf numFmtId="4" fontId="27" fillId="6" borderId="12" xfId="0" applyNumberFormat="1" applyFont="1" applyFill="1" applyBorder="1" applyAlignment="1">
      <alignment horizontal="center" vertical="center"/>
    </xf>
    <xf numFmtId="4" fontId="27" fillId="6" borderId="11" xfId="0" applyNumberFormat="1" applyFont="1" applyFill="1" applyBorder="1" applyAlignment="1">
      <alignment horizontal="center" vertical="center"/>
    </xf>
    <xf numFmtId="4" fontId="27" fillId="6" borderId="10" xfId="0" applyNumberFormat="1" applyFont="1" applyFill="1" applyBorder="1" applyAlignment="1">
      <alignment horizontal="center" vertical="center"/>
    </xf>
    <xf numFmtId="175" fontId="27" fillId="6" borderId="12" xfId="0" applyNumberFormat="1" applyFont="1" applyFill="1" applyBorder="1" applyAlignment="1">
      <alignment horizontal="right" vertical="center"/>
    </xf>
    <xf numFmtId="175" fontId="27" fillId="6" borderId="10" xfId="0" applyNumberFormat="1" applyFont="1" applyFill="1" applyBorder="1" applyAlignment="1">
      <alignment horizontal="right" vertical="center"/>
    </xf>
    <xf numFmtId="0" fontId="5" fillId="2" borderId="0" xfId="1" applyFont="1" applyFill="1" applyAlignment="1" applyProtection="1">
      <alignment wrapText="1"/>
    </xf>
    <xf numFmtId="4" fontId="10" fillId="6" borderId="8" xfId="0" applyNumberFormat="1" applyFont="1" applyFill="1" applyBorder="1" applyAlignment="1">
      <alignment vertical="center" wrapText="1"/>
    </xf>
    <xf numFmtId="4" fontId="10" fillId="0" borderId="8" xfId="0" applyNumberFormat="1" applyFont="1" applyBorder="1" applyAlignment="1" applyProtection="1">
      <alignment vertical="center" wrapText="1"/>
      <protection locked="0"/>
    </xf>
    <xf numFmtId="0" fontId="1" fillId="2" borderId="26" xfId="0" applyFont="1" applyFill="1" applyBorder="1" applyAlignment="1">
      <alignment wrapText="1"/>
    </xf>
    <xf numFmtId="0" fontId="1" fillId="2" borderId="26" xfId="0" applyFont="1" applyFill="1" applyBorder="1" applyAlignment="1">
      <alignment horizontal="center" wrapText="1"/>
    </xf>
    <xf numFmtId="4" fontId="10" fillId="0" borderId="12" xfId="0" applyNumberFormat="1" applyFont="1" applyBorder="1" applyAlignment="1" applyProtection="1">
      <alignment vertical="center" wrapText="1"/>
      <protection locked="0"/>
    </xf>
    <xf numFmtId="4" fontId="10" fillId="0" borderId="11" xfId="0" applyNumberFormat="1" applyFont="1" applyBorder="1" applyAlignment="1" applyProtection="1">
      <alignment vertical="center" wrapText="1"/>
      <protection locked="0"/>
    </xf>
    <xf numFmtId="4" fontId="10" fillId="0" borderId="10" xfId="0" applyNumberFormat="1" applyFont="1" applyBorder="1" applyAlignment="1" applyProtection="1">
      <alignment vertical="center" wrapText="1"/>
      <protection locked="0"/>
    </xf>
    <xf numFmtId="0" fontId="1" fillId="2" borderId="27" xfId="0" applyFont="1" applyFill="1" applyBorder="1" applyAlignment="1">
      <alignment horizontal="center" wrapText="1"/>
    </xf>
    <xf numFmtId="4" fontId="10" fillId="6" borderId="8" xfId="0" applyNumberFormat="1" applyFont="1" applyFill="1" applyBorder="1" applyAlignment="1" applyProtection="1">
      <alignment vertical="center" wrapText="1"/>
    </xf>
    <xf numFmtId="4" fontId="10" fillId="6" borderId="12" xfId="0" applyNumberFormat="1" applyFont="1" applyFill="1" applyBorder="1" applyAlignment="1" applyProtection="1">
      <alignment vertical="center" wrapText="1"/>
    </xf>
    <xf numFmtId="4" fontId="10" fillId="6" borderId="11" xfId="0" applyNumberFormat="1" applyFont="1" applyFill="1" applyBorder="1" applyAlignment="1" applyProtection="1">
      <alignment vertical="center" wrapText="1"/>
    </xf>
    <xf numFmtId="4" fontId="10" fillId="6" borderId="10" xfId="0" applyNumberFormat="1" applyFont="1" applyFill="1" applyBorder="1" applyAlignment="1" applyProtection="1">
      <alignment vertical="center" wrapText="1"/>
    </xf>
    <xf numFmtId="0" fontId="2" fillId="3" borderId="8" xfId="0" applyFont="1" applyFill="1" applyBorder="1" applyAlignment="1">
      <alignment vertical="center" wrapText="1"/>
    </xf>
    <xf numFmtId="4" fontId="10" fillId="3" borderId="8" xfId="0" applyNumberFormat="1" applyFont="1" applyFill="1" applyBorder="1" applyAlignment="1">
      <alignment vertical="center" wrapText="1"/>
    </xf>
    <xf numFmtId="4" fontId="10" fillId="6" borderId="8" xfId="0" applyNumberFormat="1" applyFont="1" applyFill="1" applyBorder="1" applyAlignment="1" applyProtection="1">
      <alignment vertical="center" wrapText="1"/>
      <protection hidden="1"/>
    </xf>
    <xf numFmtId="0" fontId="2" fillId="3" borderId="12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1" fontId="2" fillId="3" borderId="8" xfId="0" applyNumberFormat="1" applyFont="1" applyFill="1" applyBorder="1" applyAlignment="1">
      <alignment horizontal="center" wrapText="1"/>
    </xf>
    <xf numFmtId="1" fontId="2" fillId="3" borderId="12" xfId="0" applyNumberFormat="1" applyFont="1" applyFill="1" applyBorder="1" applyAlignment="1">
      <alignment horizontal="center" wrapText="1"/>
    </xf>
    <xf numFmtId="1" fontId="2" fillId="3" borderId="11" xfId="0" applyNumberFormat="1" applyFont="1" applyFill="1" applyBorder="1" applyAlignment="1">
      <alignment horizontal="center" wrapText="1"/>
    </xf>
    <xf numFmtId="1" fontId="2" fillId="3" borderId="10" xfId="0" applyNumberFormat="1" applyFont="1" applyFill="1" applyBorder="1" applyAlignment="1">
      <alignment horizontal="center" wrapText="1"/>
    </xf>
  </cellXfs>
  <cellStyles count="3">
    <cellStyle name="Hiperłącze" xfId="1" builtinId="8"/>
    <cellStyle name="Normalny" xfId="0" builtinId="0"/>
    <cellStyle name="Normalny_PeĹ‚ny plan projektu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19050</xdr:rowOff>
    </xdr:from>
    <xdr:to>
      <xdr:col>2</xdr:col>
      <xdr:colOff>276225</xdr:colOff>
      <xdr:row>6</xdr:row>
      <xdr:rowOff>142875</xdr:rowOff>
    </xdr:to>
    <xdr:pic>
      <xdr:nvPicPr>
        <xdr:cNvPr id="827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342900"/>
          <a:ext cx="8667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3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4.bin"/><Relationship Id="rId4" Type="http://schemas.openxmlformats.org/officeDocument/2006/relationships/control" Target="../activeX/activeX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AE58"/>
  <sheetViews>
    <sheetView view="pageBreakPreview" topLeftCell="A7" zoomScaleNormal="100" workbookViewId="0">
      <selection activeCell="C33" sqref="C33"/>
    </sheetView>
  </sheetViews>
  <sheetFormatPr defaultRowHeight="12.75"/>
  <cols>
    <col min="1" max="1" width="4.28515625" customWidth="1"/>
    <col min="3" max="7" width="4.140625" customWidth="1"/>
    <col min="8" max="8" width="4" customWidth="1"/>
    <col min="9" max="11" width="4.140625" customWidth="1"/>
    <col min="12" max="17" width="6" customWidth="1"/>
    <col min="18" max="18" width="4.7109375" customWidth="1"/>
    <col min="19" max="26" width="3.7109375" customWidth="1"/>
    <col min="27" max="27" width="3.42578125" customWidth="1"/>
    <col min="28" max="28" width="3.7109375" hidden="1" customWidth="1"/>
    <col min="29" max="30" width="3.7109375" customWidth="1"/>
    <col min="31" max="31" width="0" hidden="1" customWidth="1"/>
  </cols>
  <sheetData>
    <row r="1" spans="1:31" ht="12.75" customHeight="1">
      <c r="A1" s="106" t="s">
        <v>293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"/>
    </row>
    <row r="2" spans="1:31" ht="12.75" customHeight="1">
      <c r="A2" s="10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106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"/>
    </row>
    <row r="3" spans="1:31" ht="12.75" customHeight="1">
      <c r="A3" s="106"/>
      <c r="B3" s="96"/>
      <c r="C3" s="96"/>
      <c r="D3" s="96"/>
      <c r="E3" s="96"/>
      <c r="F3" s="96"/>
      <c r="G3" s="96"/>
      <c r="H3" s="96"/>
      <c r="J3" s="101"/>
      <c r="K3" s="210"/>
      <c r="L3" s="210"/>
      <c r="M3" s="210"/>
      <c r="N3" s="210"/>
      <c r="O3" s="225" t="s">
        <v>291</v>
      </c>
      <c r="P3" s="226"/>
      <c r="Q3" s="227"/>
      <c r="R3" s="96"/>
      <c r="S3" s="106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"/>
    </row>
    <row r="4" spans="1:31" ht="12.75" customHeight="1">
      <c r="A4" s="10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106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"/>
    </row>
    <row r="5" spans="1:31" ht="12.75" customHeight="1">
      <c r="A5" s="106"/>
      <c r="B5" s="96"/>
      <c r="C5" s="96"/>
      <c r="D5" s="223" t="s">
        <v>149</v>
      </c>
      <c r="E5" s="223"/>
      <c r="F5" s="223"/>
      <c r="G5" s="223"/>
      <c r="H5" s="223"/>
      <c r="I5" s="223"/>
      <c r="J5" s="224"/>
      <c r="K5" s="224"/>
      <c r="L5" s="224"/>
      <c r="M5" s="224"/>
      <c r="N5" s="224"/>
      <c r="O5" s="224"/>
      <c r="P5" s="224"/>
      <c r="Q5" s="224"/>
      <c r="R5" s="96"/>
      <c r="S5" s="106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"/>
    </row>
    <row r="6" spans="1:31" ht="12.75" customHeight="1">
      <c r="A6" s="106"/>
      <c r="B6" s="96"/>
      <c r="C6" s="96"/>
      <c r="D6" s="223"/>
      <c r="E6" s="223"/>
      <c r="F6" s="223"/>
      <c r="G6" s="223"/>
      <c r="H6" s="223"/>
      <c r="I6" s="223"/>
      <c r="J6" s="224"/>
      <c r="K6" s="224"/>
      <c r="L6" s="224"/>
      <c r="M6" s="224"/>
      <c r="N6" s="224"/>
      <c r="O6" s="224"/>
      <c r="P6" s="224"/>
      <c r="Q6" s="224"/>
      <c r="R6" s="96"/>
      <c r="S6" s="106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"/>
    </row>
    <row r="7" spans="1:31" ht="12.75" customHeight="1">
      <c r="A7" s="10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106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"/>
    </row>
    <row r="8" spans="1:31" ht="12.75" customHeight="1">
      <c r="A8" s="10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106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"/>
    </row>
    <row r="9" spans="1:31" ht="12.75" customHeight="1">
      <c r="A9" s="10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106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"/>
    </row>
    <row r="10" spans="1:31" ht="12.75" customHeight="1">
      <c r="A10" s="106"/>
      <c r="B10" s="9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96"/>
      <c r="S10" s="106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"/>
    </row>
    <row r="11" spans="1:31" ht="12.75" customHeight="1">
      <c r="A11" s="106"/>
      <c r="B11" s="9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96"/>
      <c r="S11" s="106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"/>
    </row>
    <row r="12" spans="1:31" ht="12.75" customHeight="1">
      <c r="A12" s="10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106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"/>
    </row>
    <row r="13" spans="1:31" ht="12.75" customHeight="1">
      <c r="A13" s="106"/>
      <c r="B13" s="96"/>
      <c r="C13" s="96"/>
      <c r="D13" s="96"/>
      <c r="E13" s="233"/>
      <c r="F13" s="233"/>
      <c r="G13" s="233"/>
      <c r="H13" s="233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106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"/>
    </row>
    <row r="14" spans="1:31" ht="12.75" customHeight="1">
      <c r="A14" s="10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106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"/>
    </row>
    <row r="15" spans="1:31" ht="12.75" customHeight="1">
      <c r="A15" s="106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1"/>
      <c r="P15" s="1"/>
      <c r="Q15" s="1"/>
      <c r="R15" s="1"/>
      <c r="S15" s="106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"/>
    </row>
    <row r="16" spans="1:31" ht="12.75" customHeight="1">
      <c r="A16" s="10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06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"/>
    </row>
    <row r="17" spans="1:31" ht="12.75" customHeight="1">
      <c r="A17" s="106"/>
      <c r="B17" s="230" t="s">
        <v>241</v>
      </c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107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"/>
    </row>
    <row r="18" spans="1:31" ht="12.75" customHeight="1">
      <c r="A18" s="106"/>
      <c r="B18" s="231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107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"/>
    </row>
    <row r="19" spans="1:31" ht="23.25" customHeight="1">
      <c r="A19" s="10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06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"/>
    </row>
    <row r="20" spans="1:31" ht="12.75" customHeight="1">
      <c r="A20" s="106"/>
      <c r="B20" s="96"/>
      <c r="C20" s="97"/>
      <c r="D20" s="97"/>
      <c r="E20" s="97"/>
      <c r="F20" s="97"/>
      <c r="G20" s="97"/>
      <c r="H20" s="97"/>
      <c r="I20" s="97"/>
      <c r="J20" s="98"/>
      <c r="K20" s="98"/>
      <c r="L20" s="98"/>
      <c r="M20" s="98"/>
      <c r="N20" s="98"/>
      <c r="O20" s="98"/>
      <c r="P20" s="98"/>
      <c r="Q20" s="98"/>
      <c r="R20" s="96"/>
      <c r="S20" s="106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"/>
    </row>
    <row r="21" spans="1:31" ht="12.75" customHeight="1">
      <c r="A21" s="106"/>
      <c r="B21" s="96"/>
      <c r="C21" s="97"/>
      <c r="D21" s="97"/>
      <c r="E21" s="97"/>
      <c r="F21" s="97"/>
      <c r="G21" s="97"/>
      <c r="H21" s="97"/>
      <c r="I21" s="97"/>
      <c r="J21" s="98"/>
      <c r="K21" s="98"/>
      <c r="L21" s="98"/>
      <c r="M21" s="98"/>
      <c r="N21" s="98"/>
      <c r="O21" s="98"/>
      <c r="P21" s="98"/>
      <c r="Q21" s="98"/>
      <c r="R21" s="96"/>
      <c r="S21" s="106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"/>
    </row>
    <row r="22" spans="1:31" ht="60" customHeight="1">
      <c r="A22" s="106"/>
      <c r="B22" s="232" t="s">
        <v>294</v>
      </c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108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"/>
    </row>
    <row r="23" spans="1:31" ht="12.75" customHeight="1">
      <c r="A23" s="106"/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108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"/>
    </row>
    <row r="24" spans="1:31" ht="12.75" customHeight="1">
      <c r="A24" s="106"/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108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"/>
    </row>
    <row r="25" spans="1:31" ht="12.75" customHeight="1">
      <c r="A25" s="106"/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108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"/>
    </row>
    <row r="26" spans="1:31" ht="12.75" customHeight="1">
      <c r="A26" s="106"/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108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"/>
    </row>
    <row r="27" spans="1:31" ht="12.75" customHeight="1">
      <c r="A27" s="106"/>
      <c r="B27" s="30"/>
      <c r="C27" s="30"/>
      <c r="D27" s="30"/>
      <c r="E27" s="228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30"/>
      <c r="Q27" s="30"/>
      <c r="R27" s="30"/>
      <c r="S27" s="106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"/>
    </row>
    <row r="28" spans="1:31" ht="1.5" customHeight="1">
      <c r="A28" s="10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09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"/>
    </row>
    <row r="29" spans="1:31" ht="12.75" hidden="1" customHeight="1">
      <c r="A29" s="10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09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"/>
    </row>
    <row r="30" spans="1:31" ht="12.75" customHeight="1">
      <c r="A30" s="109"/>
      <c r="B30" s="234" t="s">
        <v>242</v>
      </c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109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"/>
    </row>
    <row r="31" spans="1:31" ht="39" customHeight="1">
      <c r="A31" s="109"/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109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"/>
    </row>
    <row r="32" spans="1:31" ht="12.75" customHeight="1" thickBot="1">
      <c r="A32" s="109"/>
      <c r="B32" s="202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109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"/>
    </row>
    <row r="33" spans="1:31" ht="17.25" customHeight="1" thickBot="1">
      <c r="A33" s="109"/>
      <c r="B33" s="31"/>
      <c r="C33" s="211" t="s">
        <v>303</v>
      </c>
      <c r="D33" s="208"/>
      <c r="E33" s="208"/>
      <c r="F33" s="208"/>
      <c r="G33" s="208"/>
      <c r="H33" s="208"/>
      <c r="I33" s="208"/>
      <c r="J33" s="208"/>
      <c r="K33" s="209"/>
      <c r="L33" s="31"/>
      <c r="M33" s="31"/>
      <c r="N33" s="31"/>
      <c r="O33" s="31"/>
      <c r="P33" s="31"/>
      <c r="Q33" s="31"/>
      <c r="R33" s="31"/>
      <c r="S33" s="109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"/>
    </row>
    <row r="34" spans="1:31" ht="12.75" customHeight="1">
      <c r="A34" s="109"/>
      <c r="B34" s="203"/>
      <c r="C34" s="204" t="s">
        <v>278</v>
      </c>
      <c r="D34" s="204"/>
      <c r="E34" s="204"/>
      <c r="F34" s="204"/>
      <c r="G34" s="204"/>
      <c r="H34" s="204"/>
      <c r="I34" s="204"/>
      <c r="J34" s="203"/>
      <c r="K34" s="203"/>
      <c r="L34" s="203"/>
      <c r="M34" s="203"/>
      <c r="N34" s="203"/>
      <c r="O34" s="203"/>
      <c r="P34" s="203"/>
      <c r="Q34" s="203"/>
      <c r="R34" s="203"/>
      <c r="S34" s="109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"/>
    </row>
    <row r="35" spans="1:31" ht="12.75" customHeight="1" thickBot="1">
      <c r="A35" s="109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109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"/>
    </row>
    <row r="36" spans="1:31" ht="12.75" customHeight="1">
      <c r="A36" s="109"/>
      <c r="B36" s="203"/>
      <c r="C36" s="214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6"/>
      <c r="R36" s="203"/>
      <c r="S36" s="109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"/>
    </row>
    <row r="37" spans="1:31" ht="12.75" customHeight="1">
      <c r="A37" s="109"/>
      <c r="B37" s="203"/>
      <c r="C37" s="217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9"/>
      <c r="R37" s="203"/>
      <c r="S37" s="109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"/>
    </row>
    <row r="38" spans="1:31" ht="12.75" customHeight="1">
      <c r="A38" s="109"/>
      <c r="B38" s="203"/>
      <c r="C38" s="217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9"/>
      <c r="R38" s="203"/>
      <c r="S38" s="109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"/>
    </row>
    <row r="39" spans="1:31" ht="12.75" customHeight="1" thickBot="1">
      <c r="A39" s="109"/>
      <c r="B39" s="203"/>
      <c r="C39" s="220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2"/>
      <c r="R39" s="203"/>
      <c r="S39" s="109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"/>
    </row>
    <row r="40" spans="1:31" ht="12.75" customHeight="1">
      <c r="A40" s="109"/>
      <c r="B40" s="203"/>
      <c r="C40" s="205" t="s">
        <v>279</v>
      </c>
      <c r="D40" s="205"/>
      <c r="E40" s="205"/>
      <c r="F40" s="205"/>
      <c r="G40" s="205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203"/>
      <c r="S40" s="109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"/>
    </row>
    <row r="41" spans="1:31" ht="12.75" customHeight="1">
      <c r="A41" s="109"/>
      <c r="B41" s="203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203"/>
      <c r="S41" s="109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"/>
    </row>
    <row r="42" spans="1:31" ht="12.75" customHeight="1">
      <c r="A42" s="10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09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"/>
    </row>
    <row r="43" spans="1:31" ht="12.75" customHeight="1">
      <c r="A43" s="109"/>
      <c r="B43" s="1"/>
      <c r="C43" s="212" t="s">
        <v>223</v>
      </c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1"/>
      <c r="P43" s="1"/>
      <c r="Q43" s="1"/>
      <c r="R43" s="1"/>
      <c r="S43" s="109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"/>
    </row>
    <row r="44" spans="1:31" ht="12.75" customHeight="1">
      <c r="A44" s="109"/>
      <c r="B44" s="1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1"/>
      <c r="P44" s="1"/>
      <c r="Q44" s="1"/>
      <c r="R44" s="1"/>
      <c r="S44" s="109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"/>
    </row>
    <row r="45" spans="1:31" ht="12.75" customHeight="1">
      <c r="A45" s="109"/>
      <c r="B45" s="1"/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1"/>
      <c r="P45" s="1"/>
      <c r="Q45" s="1"/>
      <c r="R45" s="1"/>
      <c r="S45" s="109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"/>
    </row>
    <row r="46" spans="1:31" ht="12.75" customHeight="1">
      <c r="A46" s="109"/>
      <c r="B46" s="1"/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1"/>
      <c r="P46" s="1"/>
      <c r="Q46" s="1"/>
      <c r="R46" s="1"/>
      <c r="S46" s="109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"/>
    </row>
    <row r="47" spans="1:31" ht="12.75" customHeight="1">
      <c r="A47" s="109"/>
      <c r="B47" s="1"/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1"/>
      <c r="P47" s="1"/>
      <c r="Q47" s="1"/>
      <c r="R47" s="1"/>
      <c r="S47" s="109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"/>
    </row>
    <row r="48" spans="1:31" ht="12.75" customHeight="1">
      <c r="A48" s="10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09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"/>
    </row>
    <row r="49" spans="1:31" ht="12.75" customHeight="1">
      <c r="A49" s="109"/>
      <c r="B49" s="1"/>
      <c r="C49" s="206" t="s">
        <v>295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09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"/>
    </row>
    <row r="50" spans="1:31" ht="12.75" customHeight="1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"/>
    </row>
    <row r="51" spans="1:31" ht="12.75" customHeight="1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"/>
    </row>
    <row r="52" spans="1:31" ht="12.75" customHeight="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"/>
    </row>
    <row r="53" spans="1:31" ht="12.75" customHeight="1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"/>
    </row>
    <row r="54" spans="1:31" ht="12.75" customHeight="1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"/>
    </row>
    <row r="55" spans="1:31" ht="12.75" customHeight="1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"/>
    </row>
    <row r="56" spans="1:31" ht="12.75" customHeight="1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"/>
    </row>
    <row r="57" spans="1:31" ht="12.75" customHeight="1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"/>
    </row>
    <row r="58" spans="1:31" ht="12.75" customHeight="1"/>
  </sheetData>
  <sheetProtection formatCells="0" formatRows="0" selectLockedCells="1"/>
  <mergeCells count="9">
    <mergeCell ref="C43:N47"/>
    <mergeCell ref="C36:Q39"/>
    <mergeCell ref="D5:Q6"/>
    <mergeCell ref="O3:Q3"/>
    <mergeCell ref="E27:O27"/>
    <mergeCell ref="B17:R18"/>
    <mergeCell ref="B22:R26"/>
    <mergeCell ref="E13:H13"/>
    <mergeCell ref="B30:R31"/>
  </mergeCells>
  <phoneticPr fontId="16" type="noConversion"/>
  <pageMargins left="0.59055118110236227" right="0.47244094488188981" top="1.1023622047244095" bottom="0.47244094488188981" header="1.1023622047244095" footer="0.51181102362204722"/>
  <pageSetup paperSize="9" scale="94" orientation="portrait" r:id="rId1"/>
  <headerFooter scaleWithDoc="0" alignWithMargins="0">
    <oddFooter>&amp;LPROW_413_312/12/03/EPO&amp;RStrona 1 z 16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Arkusz16"/>
  <dimension ref="A1:O42"/>
  <sheetViews>
    <sheetView view="pageBreakPreview" zoomScaleNormal="100" workbookViewId="0">
      <selection activeCell="I7" sqref="I7:K7"/>
    </sheetView>
  </sheetViews>
  <sheetFormatPr defaultRowHeight="12.75"/>
  <cols>
    <col min="1" max="1" width="2.140625" customWidth="1"/>
    <col min="2" max="2" width="4.85546875" customWidth="1"/>
    <col min="3" max="3" width="4" customWidth="1"/>
    <col min="4" max="4" width="4.7109375" customWidth="1"/>
    <col min="5" max="5" width="5.5703125" customWidth="1"/>
    <col min="6" max="6" width="5.7109375" customWidth="1"/>
    <col min="7" max="7" width="8" customWidth="1"/>
    <col min="8" max="8" width="9.7109375" customWidth="1"/>
    <col min="9" max="9" width="7.42578125" customWidth="1"/>
    <col min="10" max="10" width="6.7109375" customWidth="1"/>
    <col min="11" max="11" width="3.85546875" customWidth="1"/>
    <col min="12" max="12" width="7" customWidth="1"/>
    <col min="13" max="13" width="7.85546875" customWidth="1"/>
    <col min="14" max="14" width="6.28515625" customWidth="1"/>
    <col min="15" max="15" width="2.5703125" customWidth="1"/>
  </cols>
  <sheetData>
    <row r="1" spans="1:1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1:15" ht="27.75" customHeight="1">
      <c r="A2" s="109"/>
      <c r="B2" s="493" t="s">
        <v>186</v>
      </c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3"/>
      <c r="O2" s="124"/>
    </row>
    <row r="3" spans="1:15" ht="16.5" customHeight="1">
      <c r="A3" s="109"/>
      <c r="B3" s="493" t="s">
        <v>225</v>
      </c>
      <c r="C3" s="494"/>
      <c r="D3" s="494"/>
      <c r="E3" s="494"/>
      <c r="F3" s="494"/>
      <c r="G3" s="494"/>
      <c r="H3" s="495"/>
      <c r="I3" s="580" t="s">
        <v>187</v>
      </c>
      <c r="J3" s="581"/>
      <c r="K3" s="582"/>
      <c r="L3" s="580" t="s">
        <v>188</v>
      </c>
      <c r="M3" s="504"/>
      <c r="N3" s="505"/>
      <c r="O3" s="109"/>
    </row>
    <row r="4" spans="1:15">
      <c r="A4" s="109"/>
      <c r="B4" s="561" t="s">
        <v>229</v>
      </c>
      <c r="C4" s="506"/>
      <c r="D4" s="506"/>
      <c r="E4" s="506"/>
      <c r="F4" s="506"/>
      <c r="G4" s="506"/>
      <c r="H4" s="532"/>
      <c r="I4" s="583">
        <f>'Sekcja C7.2 i C7.3'!K11</f>
        <v>0</v>
      </c>
      <c r="J4" s="584"/>
      <c r="K4" s="585"/>
      <c r="L4" s="574">
        <f>IF(I11&gt;0,I4/$I$11,0)</f>
        <v>0</v>
      </c>
      <c r="M4" s="575"/>
      <c r="N4" s="576"/>
      <c r="O4" s="109"/>
    </row>
    <row r="5" spans="1:15" ht="24" customHeight="1">
      <c r="A5" s="109"/>
      <c r="B5" s="589"/>
      <c r="C5" s="590"/>
      <c r="D5" s="590"/>
      <c r="E5" s="590"/>
      <c r="F5" s="590"/>
      <c r="G5" s="590"/>
      <c r="H5" s="571"/>
      <c r="I5" s="586"/>
      <c r="J5" s="587"/>
      <c r="K5" s="588"/>
      <c r="L5" s="577"/>
      <c r="M5" s="578"/>
      <c r="N5" s="579"/>
      <c r="O5" s="109"/>
    </row>
    <row r="6" spans="1:15" ht="34.5" customHeight="1">
      <c r="A6" s="109"/>
      <c r="B6" s="561" t="s">
        <v>126</v>
      </c>
      <c r="C6" s="506"/>
      <c r="D6" s="506"/>
      <c r="E6" s="506"/>
      <c r="F6" s="506"/>
      <c r="G6" s="506"/>
      <c r="H6" s="614"/>
      <c r="I6" s="619"/>
      <c r="J6" s="620"/>
      <c r="K6" s="621"/>
      <c r="L6" s="616"/>
      <c r="M6" s="617"/>
      <c r="N6" s="618"/>
      <c r="O6" s="109"/>
    </row>
    <row r="7" spans="1:15" ht="32.25" customHeight="1">
      <c r="A7" s="109"/>
      <c r="B7" s="81"/>
      <c r="C7" s="612" t="s">
        <v>124</v>
      </c>
      <c r="D7" s="613"/>
      <c r="E7" s="613"/>
      <c r="F7" s="613"/>
      <c r="G7" s="301"/>
      <c r="H7" s="615"/>
      <c r="I7" s="591">
        <v>0</v>
      </c>
      <c r="J7" s="594"/>
      <c r="K7" s="595"/>
      <c r="L7" s="596">
        <f>IF(I11&gt;0,I7/$I$11,0)</f>
        <v>0</v>
      </c>
      <c r="M7" s="597"/>
      <c r="N7" s="598"/>
      <c r="O7" s="109"/>
    </row>
    <row r="8" spans="1:15" ht="29.25" customHeight="1">
      <c r="A8" s="109"/>
      <c r="B8" s="81"/>
      <c r="C8" s="607" t="s">
        <v>265</v>
      </c>
      <c r="D8" s="608"/>
      <c r="E8" s="608"/>
      <c r="F8" s="608"/>
      <c r="G8" s="609"/>
      <c r="H8" s="610"/>
      <c r="I8" s="591">
        <v>0</v>
      </c>
      <c r="J8" s="592"/>
      <c r="K8" s="593"/>
      <c r="L8" s="596">
        <f>IF(I11&gt;0,I8/$I$11,0)</f>
        <v>0</v>
      </c>
      <c r="M8" s="597"/>
      <c r="N8" s="598"/>
      <c r="O8" s="109"/>
    </row>
    <row r="9" spans="1:15" ht="55.5" customHeight="1">
      <c r="A9" s="109"/>
      <c r="B9" s="81"/>
      <c r="C9" s="607" t="s">
        <v>266</v>
      </c>
      <c r="D9" s="608"/>
      <c r="E9" s="608"/>
      <c r="F9" s="608"/>
      <c r="G9" s="609"/>
      <c r="H9" s="611"/>
      <c r="I9" s="591">
        <v>0</v>
      </c>
      <c r="J9" s="592"/>
      <c r="K9" s="593"/>
      <c r="L9" s="596">
        <f>IF(I11&gt;0,I9/$I$11,0)</f>
        <v>0</v>
      </c>
      <c r="M9" s="597"/>
      <c r="N9" s="598"/>
      <c r="O9" s="109"/>
    </row>
    <row r="10" spans="1:15" ht="32.25" customHeight="1">
      <c r="A10" s="109"/>
      <c r="B10" s="599" t="s">
        <v>125</v>
      </c>
      <c r="C10" s="343"/>
      <c r="D10" s="343"/>
      <c r="E10" s="343"/>
      <c r="F10" s="343"/>
      <c r="G10" s="343"/>
      <c r="H10" s="65"/>
      <c r="I10" s="604">
        <f>'Sekcja C7.2 i C7.3'!N31</f>
        <v>0</v>
      </c>
      <c r="J10" s="605"/>
      <c r="K10" s="606"/>
      <c r="L10" s="596">
        <f>IF(I11&gt;0,I10/$I$11,0)</f>
        <v>0</v>
      </c>
      <c r="M10" s="597"/>
      <c r="N10" s="598"/>
      <c r="O10" s="109"/>
    </row>
    <row r="11" spans="1:15" ht="35.25" customHeight="1">
      <c r="A11" s="109"/>
      <c r="B11" s="514" t="s">
        <v>8</v>
      </c>
      <c r="C11" s="515"/>
      <c r="D11" s="515"/>
      <c r="E11" s="515"/>
      <c r="F11" s="515"/>
      <c r="G11" s="515"/>
      <c r="H11" s="495"/>
      <c r="I11" s="600">
        <f>SUM(I4:K10)</f>
        <v>0</v>
      </c>
      <c r="J11" s="601"/>
      <c r="K11" s="602"/>
      <c r="L11" s="603">
        <v>1</v>
      </c>
      <c r="M11" s="581"/>
      <c r="N11" s="582"/>
      <c r="O11" s="109"/>
    </row>
    <row r="12" spans="1:15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</row>
    <row r="13" spans="1:15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</row>
    <row r="14" spans="1:15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</row>
    <row r="15" spans="1:15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</row>
    <row r="16" spans="1:15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</row>
    <row r="17" spans="1:15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</row>
    <row r="18" spans="1:15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spans="1:15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</row>
    <row r="20" spans="1:15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</row>
    <row r="21" spans="1:15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</row>
    <row r="22" spans="1:15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</row>
    <row r="23" spans="1:15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</row>
    <row r="24" spans="1:15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</row>
    <row r="25" spans="1:15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</row>
    <row r="26" spans="1:15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</row>
    <row r="27" spans="1:15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</row>
    <row r="28" spans="1:15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</row>
    <row r="30" spans="1:15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</row>
    <row r="31" spans="1:15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</row>
    <row r="32" spans="1:15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</row>
    <row r="33" spans="1:15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</row>
    <row r="34" spans="1:15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</row>
    <row r="35" spans="1:15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</row>
    <row r="36" spans="1:15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</row>
    <row r="37" spans="1:15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</row>
    <row r="38" spans="1:15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</row>
    <row r="39" spans="1:15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</row>
    <row r="40" spans="1:15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</row>
    <row r="41" spans="1: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</sheetData>
  <sheetProtection formatCells="0" formatRows="0" selectLockedCells="1"/>
  <mergeCells count="28">
    <mergeCell ref="H8:H9"/>
    <mergeCell ref="B6:G6"/>
    <mergeCell ref="C7:G7"/>
    <mergeCell ref="L8:N8"/>
    <mergeCell ref="C8:G8"/>
    <mergeCell ref="I8:K8"/>
    <mergeCell ref="L7:N7"/>
    <mergeCell ref="H6:H7"/>
    <mergeCell ref="L6:N6"/>
    <mergeCell ref="I6:K6"/>
    <mergeCell ref="I9:K9"/>
    <mergeCell ref="I7:K7"/>
    <mergeCell ref="L9:N9"/>
    <mergeCell ref="B10:G10"/>
    <mergeCell ref="L10:N10"/>
    <mergeCell ref="I11:K11"/>
    <mergeCell ref="L11:N11"/>
    <mergeCell ref="I10:K10"/>
    <mergeCell ref="B11:H11"/>
    <mergeCell ref="C9:G9"/>
    <mergeCell ref="B2:N2"/>
    <mergeCell ref="L4:N5"/>
    <mergeCell ref="I3:K3"/>
    <mergeCell ref="L3:N3"/>
    <mergeCell ref="I4:K5"/>
    <mergeCell ref="H4:H5"/>
    <mergeCell ref="B3:H3"/>
    <mergeCell ref="B4:G5"/>
  </mergeCells>
  <phoneticPr fontId="1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scaleWithDoc="0" alignWithMargins="0">
    <oddFooter>&amp;LPROW_413_312/12/03/EPO&amp;RStrona 10 z 16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Arkusz10"/>
  <dimension ref="A1:W48"/>
  <sheetViews>
    <sheetView view="pageBreakPreview" topLeftCell="C4" zoomScaleNormal="100" zoomScaleSheetLayoutView="100" workbookViewId="0">
      <selection activeCell="O34" sqref="O34:P34"/>
    </sheetView>
  </sheetViews>
  <sheetFormatPr defaultRowHeight="12.75"/>
  <cols>
    <col min="1" max="1" width="11.5703125" customWidth="1"/>
    <col min="2" max="2" width="6.42578125" customWidth="1"/>
    <col min="3" max="3" width="3.7109375" customWidth="1"/>
    <col min="4" max="4" width="6.28515625" customWidth="1"/>
    <col min="5" max="5" width="4.42578125" customWidth="1"/>
    <col min="6" max="6" width="4.7109375" customWidth="1"/>
    <col min="7" max="7" width="10" customWidth="1"/>
    <col min="8" max="8" width="8.85546875" customWidth="1"/>
    <col min="9" max="9" width="10.140625" customWidth="1"/>
    <col min="10" max="10" width="8.7109375" customWidth="1"/>
    <col min="11" max="11" width="9.7109375" customWidth="1"/>
    <col min="12" max="12" width="10" customWidth="1"/>
    <col min="13" max="13" width="10.140625" customWidth="1"/>
    <col min="14" max="14" width="10.28515625" customWidth="1"/>
    <col min="15" max="15" width="9.7109375" customWidth="1"/>
    <col min="16" max="16" width="9.85546875" customWidth="1"/>
    <col min="17" max="18" width="10" bestFit="1" customWidth="1"/>
    <col min="19" max="19" width="5.28515625" customWidth="1"/>
    <col min="20" max="23" width="3" hidden="1" customWidth="1"/>
    <col min="24" max="25" width="2" bestFit="1" customWidth="1"/>
    <col min="26" max="37" width="3" bestFit="1" customWidth="1"/>
  </cols>
  <sheetData>
    <row r="1" spans="1:23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8"/>
      <c r="T1">
        <v>9</v>
      </c>
      <c r="U1">
        <v>16</v>
      </c>
      <c r="V1">
        <v>29</v>
      </c>
      <c r="W1">
        <v>36</v>
      </c>
    </row>
    <row r="2" spans="1:2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08"/>
      <c r="T2">
        <v>10</v>
      </c>
      <c r="U2">
        <v>17</v>
      </c>
      <c r="V2">
        <v>30</v>
      </c>
      <c r="W2">
        <v>37</v>
      </c>
    </row>
    <row r="3" spans="1:23">
      <c r="A3" s="126"/>
      <c r="B3" s="636" t="s">
        <v>196</v>
      </c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298"/>
      <c r="R3" s="299"/>
      <c r="S3" s="108"/>
      <c r="T3">
        <v>2</v>
      </c>
      <c r="U3">
        <v>2</v>
      </c>
      <c r="V3">
        <v>2</v>
      </c>
      <c r="W3">
        <v>2</v>
      </c>
    </row>
    <row r="4" spans="1:23">
      <c r="A4" s="126"/>
      <c r="B4" s="639"/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304"/>
      <c r="R4" s="305"/>
      <c r="S4" s="108"/>
    </row>
    <row r="5" spans="1:23" ht="12.75" customHeight="1">
      <c r="A5" s="126"/>
      <c r="B5" s="622" t="s">
        <v>0</v>
      </c>
      <c r="C5" s="685" t="s">
        <v>67</v>
      </c>
      <c r="D5" s="686"/>
      <c r="E5" s="686"/>
      <c r="F5" s="686"/>
      <c r="G5" s="687"/>
      <c r="H5" s="688"/>
      <c r="I5" s="705" t="s">
        <v>68</v>
      </c>
      <c r="J5" s="705" t="s">
        <v>65</v>
      </c>
      <c r="K5" s="705" t="s">
        <v>66</v>
      </c>
      <c r="L5" s="685" t="s">
        <v>69</v>
      </c>
      <c r="M5" s="686"/>
      <c r="N5" s="686"/>
      <c r="O5" s="686"/>
      <c r="P5" s="686"/>
      <c r="Q5" s="686"/>
      <c r="R5" s="700"/>
      <c r="S5" s="108"/>
    </row>
    <row r="6" spans="1:23">
      <c r="A6" s="126"/>
      <c r="B6" s="623"/>
      <c r="C6" s="689"/>
      <c r="D6" s="690"/>
      <c r="E6" s="690"/>
      <c r="F6" s="690"/>
      <c r="G6" s="691"/>
      <c r="H6" s="692"/>
      <c r="I6" s="706"/>
      <c r="J6" s="706"/>
      <c r="K6" s="706"/>
      <c r="L6" s="693"/>
      <c r="M6" s="694"/>
      <c r="N6" s="694"/>
      <c r="O6" s="694"/>
      <c r="P6" s="694"/>
      <c r="Q6" s="694"/>
      <c r="R6" s="701"/>
      <c r="S6" s="108"/>
    </row>
    <row r="7" spans="1:23" ht="12.75" customHeight="1">
      <c r="A7" s="126"/>
      <c r="B7" s="623"/>
      <c r="C7" s="689"/>
      <c r="D7" s="690"/>
      <c r="E7" s="690"/>
      <c r="F7" s="690"/>
      <c r="G7" s="691"/>
      <c r="H7" s="692"/>
      <c r="I7" s="706"/>
      <c r="J7" s="706"/>
      <c r="K7" s="706"/>
      <c r="L7" s="703" t="s">
        <v>64</v>
      </c>
      <c r="M7" s="703" t="s">
        <v>55</v>
      </c>
      <c r="N7" s="679">
        <f>'Sekcja C5'!X5</f>
        <v>2013</v>
      </c>
      <c r="O7" s="679">
        <f>'Sekcja C5'!Y5</f>
        <v>2014</v>
      </c>
      <c r="P7" s="679">
        <f>'Sekcja C5'!Z5</f>
        <v>2015</v>
      </c>
      <c r="Q7" s="679">
        <f>'Sekcja C5'!AA5</f>
        <v>2016</v>
      </c>
      <c r="R7" s="679">
        <f>'Sekcja C5'!AB5</f>
        <v>2017</v>
      </c>
      <c r="S7" s="108"/>
    </row>
    <row r="8" spans="1:23" ht="32.25" customHeight="1">
      <c r="A8" s="126"/>
      <c r="B8" s="624"/>
      <c r="C8" s="693"/>
      <c r="D8" s="694"/>
      <c r="E8" s="694"/>
      <c r="F8" s="694"/>
      <c r="G8" s="695"/>
      <c r="H8" s="696"/>
      <c r="I8" s="707"/>
      <c r="J8" s="707"/>
      <c r="K8" s="707"/>
      <c r="L8" s="704"/>
      <c r="M8" s="704"/>
      <c r="N8" s="680"/>
      <c r="O8" s="680"/>
      <c r="P8" s="680"/>
      <c r="Q8" s="680"/>
      <c r="R8" s="680"/>
      <c r="S8" s="108"/>
    </row>
    <row r="9" spans="1:23" ht="15" customHeight="1">
      <c r="A9" s="126"/>
      <c r="B9" s="62">
        <v>1</v>
      </c>
      <c r="C9" s="697"/>
      <c r="D9" s="698"/>
      <c r="E9" s="698"/>
      <c r="F9" s="698"/>
      <c r="G9" s="698"/>
      <c r="H9" s="699"/>
      <c r="I9" s="173"/>
      <c r="J9" s="173"/>
      <c r="K9" s="163">
        <f>SUM(L9,M9,N9,O9,P9,Q9,R9)</f>
        <v>0</v>
      </c>
      <c r="L9" s="174"/>
      <c r="M9" s="174"/>
      <c r="N9" s="174"/>
      <c r="O9" s="174"/>
      <c r="P9" s="174"/>
      <c r="Q9" s="174"/>
      <c r="R9" s="174"/>
      <c r="S9" s="108"/>
    </row>
    <row r="10" spans="1:23">
      <c r="A10" s="126"/>
      <c r="B10" s="62">
        <v>2</v>
      </c>
      <c r="C10" s="697"/>
      <c r="D10" s="698"/>
      <c r="E10" s="698"/>
      <c r="F10" s="698"/>
      <c r="G10" s="698"/>
      <c r="H10" s="699"/>
      <c r="I10" s="173"/>
      <c r="J10" s="173"/>
      <c r="K10" s="163">
        <f>SUM(L10,M10,N10,O10,P10,Q10,R10)</f>
        <v>0</v>
      </c>
      <c r="L10" s="174"/>
      <c r="M10" s="174"/>
      <c r="N10" s="174"/>
      <c r="O10" s="174"/>
      <c r="P10" s="174"/>
      <c r="Q10" s="174"/>
      <c r="R10" s="174"/>
      <c r="S10" s="108"/>
    </row>
    <row r="11" spans="1:23" ht="12.75" customHeight="1">
      <c r="A11" s="126"/>
      <c r="B11" s="137"/>
      <c r="C11" s="138"/>
      <c r="D11" s="138"/>
      <c r="E11" s="138"/>
      <c r="F11" s="138"/>
      <c r="G11" s="138"/>
      <c r="H11" s="138"/>
      <c r="I11" s="656" t="s">
        <v>8</v>
      </c>
      <c r="J11" s="702"/>
      <c r="K11" s="161">
        <f t="shared" ref="K11:R11" si="0">SUM(K9:K10)</f>
        <v>0</v>
      </c>
      <c r="L11" s="161">
        <f t="shared" si="0"/>
        <v>0</v>
      </c>
      <c r="M11" s="161">
        <f t="shared" si="0"/>
        <v>0</v>
      </c>
      <c r="N11" s="161">
        <f t="shared" si="0"/>
        <v>0</v>
      </c>
      <c r="O11" s="161">
        <f t="shared" si="0"/>
        <v>0</v>
      </c>
      <c r="P11" s="162">
        <f t="shared" si="0"/>
        <v>0</v>
      </c>
      <c r="Q11" s="162">
        <f t="shared" si="0"/>
        <v>0</v>
      </c>
      <c r="R11" s="162">
        <f t="shared" si="0"/>
        <v>0</v>
      </c>
      <c r="S11" s="108"/>
    </row>
    <row r="12" spans="1:23" ht="24" customHeight="1">
      <c r="A12" s="126"/>
      <c r="B12" s="662" t="s">
        <v>57</v>
      </c>
      <c r="C12" s="663"/>
      <c r="D12" s="663"/>
      <c r="E12" s="663"/>
      <c r="F12" s="663"/>
      <c r="G12" s="663"/>
      <c r="H12" s="663"/>
      <c r="I12" s="663"/>
      <c r="J12" s="663"/>
      <c r="K12" s="663"/>
      <c r="L12" s="663"/>
      <c r="M12" s="663"/>
      <c r="N12" s="663"/>
      <c r="O12" s="663"/>
      <c r="P12" s="663"/>
      <c r="Q12" s="343"/>
      <c r="R12" s="344"/>
      <c r="S12" s="108"/>
    </row>
    <row r="13" spans="1:23">
      <c r="A13" s="126"/>
      <c r="B13" s="622" t="s">
        <v>0</v>
      </c>
      <c r="C13" s="681" t="s">
        <v>64</v>
      </c>
      <c r="D13" s="708"/>
      <c r="E13" s="708"/>
      <c r="F13" s="682"/>
      <c r="G13" s="681" t="s">
        <v>55</v>
      </c>
      <c r="H13" s="682"/>
      <c r="I13" s="681" t="s">
        <v>56</v>
      </c>
      <c r="J13" s="682"/>
      <c r="K13" s="681" t="str">
        <f>+I13</f>
        <v>Rok</v>
      </c>
      <c r="L13" s="682"/>
      <c r="M13" s="681" t="str">
        <f>+K13</f>
        <v>Rok</v>
      </c>
      <c r="N13" s="682"/>
      <c r="O13" s="681" t="str">
        <f>+M13</f>
        <v>Rok</v>
      </c>
      <c r="P13" s="682"/>
      <c r="Q13" s="681" t="str">
        <f>+O13</f>
        <v>Rok</v>
      </c>
      <c r="R13" s="682"/>
      <c r="S13" s="108"/>
    </row>
    <row r="14" spans="1:23">
      <c r="A14" s="126"/>
      <c r="B14" s="623"/>
      <c r="C14" s="709"/>
      <c r="D14" s="710"/>
      <c r="E14" s="710"/>
      <c r="F14" s="711"/>
      <c r="G14" s="709"/>
      <c r="H14" s="711"/>
      <c r="I14" s="642">
        <f>N7</f>
        <v>2013</v>
      </c>
      <c r="J14" s="643"/>
      <c r="K14" s="642">
        <f>O7</f>
        <v>2014</v>
      </c>
      <c r="L14" s="643"/>
      <c r="M14" s="683">
        <f>P7</f>
        <v>2015</v>
      </c>
      <c r="N14" s="684"/>
      <c r="O14" s="642">
        <f>Q7</f>
        <v>2016</v>
      </c>
      <c r="P14" s="643"/>
      <c r="Q14" s="642">
        <f>R7</f>
        <v>2017</v>
      </c>
      <c r="R14" s="643"/>
      <c r="S14" s="108"/>
    </row>
    <row r="15" spans="1:23">
      <c r="A15" s="126"/>
      <c r="B15" s="624"/>
      <c r="C15" s="634" t="s">
        <v>58</v>
      </c>
      <c r="D15" s="635"/>
      <c r="E15" s="634" t="s">
        <v>59</v>
      </c>
      <c r="F15" s="635"/>
      <c r="G15" s="104" t="s">
        <v>58</v>
      </c>
      <c r="H15" s="104" t="s">
        <v>59</v>
      </c>
      <c r="I15" s="104" t="s">
        <v>58</v>
      </c>
      <c r="J15" s="104" t="s">
        <v>59</v>
      </c>
      <c r="K15" s="104" t="s">
        <v>58</v>
      </c>
      <c r="L15" s="104" t="s">
        <v>59</v>
      </c>
      <c r="M15" s="104" t="s">
        <v>195</v>
      </c>
      <c r="N15" s="104" t="s">
        <v>59</v>
      </c>
      <c r="O15" s="132" t="s">
        <v>195</v>
      </c>
      <c r="P15" s="104" t="s">
        <v>59</v>
      </c>
      <c r="Q15" s="132" t="s">
        <v>195</v>
      </c>
      <c r="R15" s="104" t="s">
        <v>59</v>
      </c>
      <c r="S15" s="108"/>
    </row>
    <row r="16" spans="1:23">
      <c r="A16" s="126"/>
      <c r="B16" s="62">
        <v>1</v>
      </c>
      <c r="C16" s="646"/>
      <c r="D16" s="647"/>
      <c r="E16" s="644"/>
      <c r="F16" s="645"/>
      <c r="G16" s="176"/>
      <c r="H16" s="176"/>
      <c r="I16" s="176"/>
      <c r="J16" s="176"/>
      <c r="K16" s="176"/>
      <c r="L16" s="176"/>
      <c r="M16" s="176"/>
      <c r="N16" s="176"/>
      <c r="O16" s="175"/>
      <c r="P16" s="176"/>
      <c r="Q16" s="175"/>
      <c r="R16" s="176"/>
      <c r="S16" s="108"/>
    </row>
    <row r="17" spans="1:19">
      <c r="A17" s="126"/>
      <c r="B17" s="62">
        <v>2</v>
      </c>
      <c r="C17" s="646"/>
      <c r="D17" s="645"/>
      <c r="E17" s="644"/>
      <c r="F17" s="645"/>
      <c r="G17" s="176"/>
      <c r="H17" s="176"/>
      <c r="I17" s="176"/>
      <c r="J17" s="176"/>
      <c r="K17" s="176"/>
      <c r="L17" s="176"/>
      <c r="M17" s="176"/>
      <c r="N17" s="176"/>
      <c r="O17" s="175"/>
      <c r="P17" s="176"/>
      <c r="Q17" s="175"/>
      <c r="R17" s="176"/>
      <c r="S17" s="108"/>
    </row>
    <row r="18" spans="1:19">
      <c r="A18" s="126"/>
      <c r="B18" s="64" t="s">
        <v>8</v>
      </c>
      <c r="C18" s="648">
        <f>SUM(C16:C17)</f>
        <v>0</v>
      </c>
      <c r="D18" s="649"/>
      <c r="E18" s="648">
        <f>SUM(E16:E17)</f>
        <v>0</v>
      </c>
      <c r="F18" s="649"/>
      <c r="G18" s="164">
        <f t="shared" ref="G18:R18" si="1">SUM(G16:G17)</f>
        <v>0</v>
      </c>
      <c r="H18" s="164">
        <f t="shared" si="1"/>
        <v>0</v>
      </c>
      <c r="I18" s="164">
        <f t="shared" si="1"/>
        <v>0</v>
      </c>
      <c r="J18" s="164">
        <f t="shared" si="1"/>
        <v>0</v>
      </c>
      <c r="K18" s="164">
        <f t="shared" si="1"/>
        <v>0</v>
      </c>
      <c r="L18" s="164">
        <f t="shared" si="1"/>
        <v>0</v>
      </c>
      <c r="M18" s="164">
        <f t="shared" si="1"/>
        <v>0</v>
      </c>
      <c r="N18" s="164">
        <f t="shared" si="1"/>
        <v>0</v>
      </c>
      <c r="O18" s="164">
        <f t="shared" si="1"/>
        <v>0</v>
      </c>
      <c r="P18" s="164">
        <f t="shared" si="1"/>
        <v>0</v>
      </c>
      <c r="Q18" s="164">
        <f t="shared" si="1"/>
        <v>0</v>
      </c>
      <c r="R18" s="164">
        <f t="shared" si="1"/>
        <v>0</v>
      </c>
      <c r="S18" s="108"/>
    </row>
    <row r="19" spans="1:19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08"/>
      <c r="R19" s="108"/>
      <c r="S19" s="108"/>
    </row>
    <row r="20" spans="1:19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8"/>
      <c r="R20" s="108"/>
      <c r="S20" s="108"/>
    </row>
    <row r="21" spans="1:19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08"/>
      <c r="R21" s="108"/>
      <c r="S21" s="108"/>
    </row>
    <row r="22" spans="1:19">
      <c r="A22" s="125"/>
      <c r="B22" s="109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08"/>
      <c r="R22" s="108"/>
      <c r="S22" s="108"/>
    </row>
    <row r="23" spans="1:19">
      <c r="A23" s="126"/>
      <c r="B23" s="636" t="s">
        <v>206</v>
      </c>
      <c r="C23" s="637"/>
      <c r="D23" s="637"/>
      <c r="E23" s="637"/>
      <c r="F23" s="637"/>
      <c r="G23" s="637"/>
      <c r="H23" s="637"/>
      <c r="I23" s="637"/>
      <c r="J23" s="637"/>
      <c r="K23" s="637"/>
      <c r="L23" s="637"/>
      <c r="M23" s="637"/>
      <c r="N23" s="637"/>
      <c r="O23" s="637"/>
      <c r="P23" s="638"/>
      <c r="Q23" s="108"/>
      <c r="R23" s="108"/>
      <c r="S23" s="108"/>
    </row>
    <row r="24" spans="1:19">
      <c r="A24" s="126"/>
      <c r="B24" s="639"/>
      <c r="C24" s="640"/>
      <c r="D24" s="640"/>
      <c r="E24" s="640"/>
      <c r="F24" s="640"/>
      <c r="G24" s="640"/>
      <c r="H24" s="640"/>
      <c r="I24" s="640"/>
      <c r="J24" s="640"/>
      <c r="K24" s="640"/>
      <c r="L24" s="640"/>
      <c r="M24" s="640"/>
      <c r="N24" s="640"/>
      <c r="O24" s="640"/>
      <c r="P24" s="641"/>
      <c r="Q24" s="108"/>
      <c r="R24" s="108"/>
      <c r="S24" s="108"/>
    </row>
    <row r="25" spans="1:19" ht="12.75" customHeight="1">
      <c r="A25" s="126"/>
      <c r="B25" s="622" t="s">
        <v>0</v>
      </c>
      <c r="C25" s="625" t="s">
        <v>60</v>
      </c>
      <c r="D25" s="626"/>
      <c r="E25" s="626"/>
      <c r="F25" s="627"/>
      <c r="G25" s="625" t="s">
        <v>61</v>
      </c>
      <c r="H25" s="626"/>
      <c r="I25" s="626"/>
      <c r="J25" s="626"/>
      <c r="K25" s="626"/>
      <c r="L25" s="625" t="s">
        <v>62</v>
      </c>
      <c r="M25" s="627"/>
      <c r="N25" s="625" t="s">
        <v>63</v>
      </c>
      <c r="O25" s="626"/>
      <c r="P25" s="627"/>
      <c r="Q25" s="108"/>
      <c r="R25" s="108"/>
      <c r="S25" s="108"/>
    </row>
    <row r="26" spans="1:19">
      <c r="A26" s="126"/>
      <c r="B26" s="623"/>
      <c r="C26" s="628"/>
      <c r="D26" s="629"/>
      <c r="E26" s="629"/>
      <c r="F26" s="630"/>
      <c r="G26" s="628"/>
      <c r="H26" s="629"/>
      <c r="I26" s="629"/>
      <c r="J26" s="629"/>
      <c r="K26" s="629"/>
      <c r="L26" s="628"/>
      <c r="M26" s="630"/>
      <c r="N26" s="628"/>
      <c r="O26" s="629"/>
      <c r="P26" s="630"/>
      <c r="Q26" s="108"/>
      <c r="R26" s="108"/>
      <c r="S26" s="108"/>
    </row>
    <row r="27" spans="1:19">
      <c r="A27" s="126"/>
      <c r="B27" s="623"/>
      <c r="C27" s="628"/>
      <c r="D27" s="629"/>
      <c r="E27" s="629"/>
      <c r="F27" s="630"/>
      <c r="G27" s="628"/>
      <c r="H27" s="629"/>
      <c r="I27" s="629"/>
      <c r="J27" s="629"/>
      <c r="K27" s="629"/>
      <c r="L27" s="628"/>
      <c r="M27" s="630"/>
      <c r="N27" s="628"/>
      <c r="O27" s="629"/>
      <c r="P27" s="630"/>
      <c r="Q27" s="108"/>
      <c r="R27" s="108"/>
      <c r="S27" s="108"/>
    </row>
    <row r="28" spans="1:19">
      <c r="A28" s="126"/>
      <c r="B28" s="624"/>
      <c r="C28" s="631"/>
      <c r="D28" s="632"/>
      <c r="E28" s="632"/>
      <c r="F28" s="633"/>
      <c r="G28" s="631"/>
      <c r="H28" s="632"/>
      <c r="I28" s="632"/>
      <c r="J28" s="632"/>
      <c r="K28" s="632"/>
      <c r="L28" s="631"/>
      <c r="M28" s="633"/>
      <c r="N28" s="631"/>
      <c r="O28" s="632"/>
      <c r="P28" s="633"/>
      <c r="Q28" s="108"/>
      <c r="R28" s="108"/>
      <c r="S28" s="108"/>
    </row>
    <row r="29" spans="1:19">
      <c r="A29" s="126"/>
      <c r="B29" s="62">
        <v>1</v>
      </c>
      <c r="C29" s="668"/>
      <c r="D29" s="669"/>
      <c r="E29" s="669"/>
      <c r="F29" s="670"/>
      <c r="G29" s="668"/>
      <c r="H29" s="669"/>
      <c r="I29" s="669"/>
      <c r="J29" s="669"/>
      <c r="K29" s="670"/>
      <c r="L29" s="660"/>
      <c r="M29" s="661"/>
      <c r="N29" s="650"/>
      <c r="O29" s="651"/>
      <c r="P29" s="652"/>
      <c r="Q29" s="108"/>
      <c r="R29" s="108"/>
      <c r="S29" s="108"/>
    </row>
    <row r="30" spans="1:19">
      <c r="A30" s="126"/>
      <c r="B30" s="62">
        <v>2</v>
      </c>
      <c r="C30" s="668"/>
      <c r="D30" s="669"/>
      <c r="E30" s="669"/>
      <c r="F30" s="670"/>
      <c r="G30" s="668"/>
      <c r="H30" s="669"/>
      <c r="I30" s="669"/>
      <c r="J30" s="669"/>
      <c r="K30" s="670"/>
      <c r="L30" s="660"/>
      <c r="M30" s="661"/>
      <c r="N30" s="650"/>
      <c r="O30" s="651"/>
      <c r="P30" s="652"/>
      <c r="Q30" s="108"/>
      <c r="R30" s="108"/>
      <c r="S30" s="108"/>
    </row>
    <row r="31" spans="1:19" ht="28.5" customHeight="1">
      <c r="A31" s="126"/>
      <c r="B31" s="655" t="s">
        <v>8</v>
      </c>
      <c r="C31" s="656"/>
      <c r="D31" s="656"/>
      <c r="E31" s="656"/>
      <c r="F31" s="656"/>
      <c r="G31" s="656"/>
      <c r="H31" s="656"/>
      <c r="I31" s="656"/>
      <c r="J31" s="656"/>
      <c r="K31" s="656"/>
      <c r="L31" s="656"/>
      <c r="M31" s="657"/>
      <c r="N31" s="665">
        <f>SUM(N29:N30)</f>
        <v>0</v>
      </c>
      <c r="O31" s="666"/>
      <c r="P31" s="667"/>
      <c r="Q31" s="108"/>
      <c r="R31" s="108"/>
      <c r="S31" s="108"/>
    </row>
    <row r="32" spans="1:19" ht="23.25" customHeight="1">
      <c r="A32" s="126"/>
      <c r="B32" s="662" t="s">
        <v>57</v>
      </c>
      <c r="C32" s="663"/>
      <c r="D32" s="663"/>
      <c r="E32" s="663"/>
      <c r="F32" s="663"/>
      <c r="G32" s="663"/>
      <c r="H32" s="663"/>
      <c r="I32" s="663"/>
      <c r="J32" s="663"/>
      <c r="K32" s="663"/>
      <c r="L32" s="663"/>
      <c r="M32" s="663"/>
      <c r="N32" s="663"/>
      <c r="O32" s="663"/>
      <c r="P32" s="664"/>
      <c r="Q32" s="108"/>
      <c r="R32" s="108"/>
      <c r="S32" s="108"/>
    </row>
    <row r="33" spans="1:19">
      <c r="A33" s="126"/>
      <c r="B33" s="622" t="s">
        <v>0</v>
      </c>
      <c r="C33" s="658" t="s">
        <v>55</v>
      </c>
      <c r="D33" s="671"/>
      <c r="E33" s="671"/>
      <c r="F33" s="659"/>
      <c r="G33" s="658" t="s">
        <v>56</v>
      </c>
      <c r="H33" s="659"/>
      <c r="I33" s="658" t="str">
        <f>+G33</f>
        <v>Rok</v>
      </c>
      <c r="J33" s="659"/>
      <c r="K33" s="658" t="str">
        <f>+I33</f>
        <v>Rok</v>
      </c>
      <c r="L33" s="659"/>
      <c r="M33" s="658" t="str">
        <f>+K33</f>
        <v>Rok</v>
      </c>
      <c r="N33" s="659"/>
      <c r="O33" s="658" t="str">
        <f>+M33</f>
        <v>Rok</v>
      </c>
      <c r="P33" s="659"/>
      <c r="Q33" s="108"/>
      <c r="R33" s="108"/>
      <c r="S33" s="108"/>
    </row>
    <row r="34" spans="1:19">
      <c r="A34" s="126"/>
      <c r="B34" s="623"/>
      <c r="C34" s="676"/>
      <c r="D34" s="677"/>
      <c r="E34" s="677"/>
      <c r="F34" s="678"/>
      <c r="G34" s="653">
        <f>N7</f>
        <v>2013</v>
      </c>
      <c r="H34" s="654"/>
      <c r="I34" s="653">
        <f>O7</f>
        <v>2014</v>
      </c>
      <c r="J34" s="654"/>
      <c r="K34" s="653">
        <f>P7</f>
        <v>2015</v>
      </c>
      <c r="L34" s="654"/>
      <c r="M34" s="642">
        <f>Q7</f>
        <v>2016</v>
      </c>
      <c r="N34" s="643"/>
      <c r="O34" s="642">
        <f>R7</f>
        <v>2017</v>
      </c>
      <c r="P34" s="643"/>
      <c r="Q34" s="108"/>
      <c r="R34" s="108"/>
      <c r="S34" s="108"/>
    </row>
    <row r="35" spans="1:19">
      <c r="A35" s="126"/>
      <c r="B35" s="624"/>
      <c r="C35" s="672" t="s">
        <v>58</v>
      </c>
      <c r="D35" s="673"/>
      <c r="E35" s="672" t="s">
        <v>59</v>
      </c>
      <c r="F35" s="673"/>
      <c r="G35" s="63" t="s">
        <v>58</v>
      </c>
      <c r="H35" s="63" t="s">
        <v>59</v>
      </c>
      <c r="I35" s="63" t="s">
        <v>58</v>
      </c>
      <c r="J35" s="63" t="s">
        <v>59</v>
      </c>
      <c r="K35" s="63" t="s">
        <v>58</v>
      </c>
      <c r="L35" s="63" t="s">
        <v>59</v>
      </c>
      <c r="M35" s="63" t="s">
        <v>195</v>
      </c>
      <c r="N35" s="133" t="s">
        <v>59</v>
      </c>
      <c r="O35" s="134" t="s">
        <v>195</v>
      </c>
      <c r="P35" s="133" t="s">
        <v>59</v>
      </c>
      <c r="Q35" s="108"/>
      <c r="R35" s="108"/>
      <c r="S35" s="108"/>
    </row>
    <row r="36" spans="1:19">
      <c r="A36" s="126"/>
      <c r="B36" s="62">
        <v>1</v>
      </c>
      <c r="C36" s="674"/>
      <c r="D36" s="675"/>
      <c r="E36" s="674"/>
      <c r="F36" s="675"/>
      <c r="G36" s="177"/>
      <c r="H36" s="177"/>
      <c r="I36" s="177"/>
      <c r="J36" s="177"/>
      <c r="K36" s="177"/>
      <c r="L36" s="177"/>
      <c r="M36" s="177"/>
      <c r="N36" s="177"/>
      <c r="O36" s="177"/>
      <c r="P36" s="169"/>
      <c r="Q36" s="108"/>
      <c r="R36" s="108"/>
      <c r="S36" s="108"/>
    </row>
    <row r="37" spans="1:19">
      <c r="A37" s="126"/>
      <c r="B37" s="62">
        <v>2</v>
      </c>
      <c r="C37" s="674"/>
      <c r="D37" s="675"/>
      <c r="E37" s="674"/>
      <c r="F37" s="675"/>
      <c r="G37" s="177"/>
      <c r="H37" s="177"/>
      <c r="I37" s="177"/>
      <c r="J37" s="177"/>
      <c r="K37" s="177"/>
      <c r="L37" s="177"/>
      <c r="M37" s="177"/>
      <c r="N37" s="177"/>
      <c r="O37" s="177"/>
      <c r="P37" s="169"/>
      <c r="Q37" s="108"/>
      <c r="R37" s="108"/>
      <c r="S37" s="108"/>
    </row>
    <row r="38" spans="1:19">
      <c r="A38" s="126"/>
      <c r="B38" s="64" t="s">
        <v>8</v>
      </c>
      <c r="C38" s="665">
        <f>SUM(C36:C37)</f>
        <v>0</v>
      </c>
      <c r="D38" s="667"/>
      <c r="E38" s="665">
        <f>SUM(E36:E37)</f>
        <v>0</v>
      </c>
      <c r="F38" s="667"/>
      <c r="G38" s="162">
        <f t="shared" ref="G38:P38" si="2">SUM(G36:G37)</f>
        <v>0</v>
      </c>
      <c r="H38" s="162">
        <f t="shared" si="2"/>
        <v>0</v>
      </c>
      <c r="I38" s="162">
        <f t="shared" si="2"/>
        <v>0</v>
      </c>
      <c r="J38" s="162">
        <f t="shared" si="2"/>
        <v>0</v>
      </c>
      <c r="K38" s="162">
        <f t="shared" si="2"/>
        <v>0</v>
      </c>
      <c r="L38" s="162">
        <f t="shared" si="2"/>
        <v>0</v>
      </c>
      <c r="M38" s="162">
        <f t="shared" si="2"/>
        <v>0</v>
      </c>
      <c r="N38" s="162">
        <f t="shared" si="2"/>
        <v>0</v>
      </c>
      <c r="O38" s="162">
        <f t="shared" si="2"/>
        <v>0</v>
      </c>
      <c r="P38" s="162">
        <f t="shared" si="2"/>
        <v>0</v>
      </c>
      <c r="Q38" s="108"/>
      <c r="R38" s="108"/>
      <c r="S38" s="108"/>
    </row>
    <row r="39" spans="1:19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08"/>
      <c r="R39" s="108"/>
      <c r="S39" s="108"/>
    </row>
    <row r="40" spans="1:19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8"/>
      <c r="R40" s="108"/>
      <c r="S40" s="108"/>
    </row>
    <row r="41" spans="1:19">
      <c r="A41" s="109"/>
      <c r="B41" s="109"/>
      <c r="C41" s="109"/>
      <c r="D41" s="109"/>
      <c r="E41" s="109"/>
      <c r="F41" s="109"/>
      <c r="G41" s="109"/>
      <c r="H41" s="109"/>
      <c r="I41" s="196"/>
      <c r="J41" s="109"/>
      <c r="K41" s="109"/>
      <c r="L41" s="109"/>
      <c r="M41" s="109"/>
      <c r="N41" s="109"/>
      <c r="O41" s="109"/>
      <c r="P41" s="109"/>
      <c r="Q41" s="108"/>
      <c r="R41" s="108"/>
      <c r="S41" s="108"/>
    </row>
    <row r="42" spans="1:19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8"/>
      <c r="R42" s="108"/>
      <c r="S42" s="108"/>
    </row>
    <row r="43" spans="1:19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8"/>
      <c r="R43" s="108"/>
      <c r="S43" s="108"/>
    </row>
    <row r="44" spans="1:19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8"/>
      <c r="R44" s="108"/>
      <c r="S44" s="108"/>
    </row>
    <row r="45" spans="1:19" hidden="1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8"/>
      <c r="R45" s="108"/>
      <c r="S45" s="108"/>
    </row>
    <row r="46" spans="1:19" hidden="1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8"/>
      <c r="R46" s="108"/>
      <c r="S46" s="108"/>
    </row>
    <row r="47" spans="1:19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9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</sheetData>
  <sheetProtection formatCells="0" formatRows="0" selectLockedCells="1"/>
  <mergeCells count="78">
    <mergeCell ref="E37:F37"/>
    <mergeCell ref="C10:H10"/>
    <mergeCell ref="C13:F14"/>
    <mergeCell ref="G14:H14"/>
    <mergeCell ref="C17:D17"/>
    <mergeCell ref="E17:F17"/>
    <mergeCell ref="I13:J13"/>
    <mergeCell ref="G29:K29"/>
    <mergeCell ref="C30:F30"/>
    <mergeCell ref="G25:K28"/>
    <mergeCell ref="G13:H13"/>
    <mergeCell ref="G30:K30"/>
    <mergeCell ref="B5:B8"/>
    <mergeCell ref="R7:R8"/>
    <mergeCell ref="E18:F18"/>
    <mergeCell ref="Q13:R13"/>
    <mergeCell ref="Q7:Q8"/>
    <mergeCell ref="I5:I8"/>
    <mergeCell ref="J5:J8"/>
    <mergeCell ref="K5:K8"/>
    <mergeCell ref="Q14:R14"/>
    <mergeCell ref="O13:P13"/>
    <mergeCell ref="B3:R4"/>
    <mergeCell ref="B12:R12"/>
    <mergeCell ref="C5:H8"/>
    <mergeCell ref="C9:H9"/>
    <mergeCell ref="L5:R6"/>
    <mergeCell ref="O7:O8"/>
    <mergeCell ref="I11:J11"/>
    <mergeCell ref="L7:L8"/>
    <mergeCell ref="M7:M8"/>
    <mergeCell ref="N7:N8"/>
    <mergeCell ref="O14:P14"/>
    <mergeCell ref="P7:P8"/>
    <mergeCell ref="K13:L13"/>
    <mergeCell ref="K14:L14"/>
    <mergeCell ref="M13:N13"/>
    <mergeCell ref="M14:N14"/>
    <mergeCell ref="C38:D38"/>
    <mergeCell ref="E38:F38"/>
    <mergeCell ref="C33:F33"/>
    <mergeCell ref="G33:H33"/>
    <mergeCell ref="C35:D35"/>
    <mergeCell ref="E35:F35"/>
    <mergeCell ref="C36:D36"/>
    <mergeCell ref="C34:F34"/>
    <mergeCell ref="E36:F36"/>
    <mergeCell ref="C37:D37"/>
    <mergeCell ref="N25:P28"/>
    <mergeCell ref="L25:M28"/>
    <mergeCell ref="G34:H34"/>
    <mergeCell ref="B32:P32"/>
    <mergeCell ref="O33:P33"/>
    <mergeCell ref="N31:P31"/>
    <mergeCell ref="O34:P34"/>
    <mergeCell ref="C29:F29"/>
    <mergeCell ref="M33:N33"/>
    <mergeCell ref="K33:L33"/>
    <mergeCell ref="N29:P29"/>
    <mergeCell ref="I34:J34"/>
    <mergeCell ref="B31:M31"/>
    <mergeCell ref="M34:N34"/>
    <mergeCell ref="B33:B35"/>
    <mergeCell ref="I33:J33"/>
    <mergeCell ref="L29:M29"/>
    <mergeCell ref="K34:L34"/>
    <mergeCell ref="L30:M30"/>
    <mergeCell ref="N30:P30"/>
    <mergeCell ref="B25:B28"/>
    <mergeCell ref="C25:F28"/>
    <mergeCell ref="B13:B15"/>
    <mergeCell ref="E15:F15"/>
    <mergeCell ref="B23:P24"/>
    <mergeCell ref="I14:J14"/>
    <mergeCell ref="C15:D15"/>
    <mergeCell ref="E16:F16"/>
    <mergeCell ref="C16:D16"/>
    <mergeCell ref="C18:D18"/>
  </mergeCells>
  <phoneticPr fontId="16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scaleWithDoc="0" alignWithMargins="0">
    <oddFooter>&amp;LPROW_413_312/12/03/EPO&amp;RStrona 11 z 16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Arkusz11"/>
  <dimension ref="A1:Z31"/>
  <sheetViews>
    <sheetView view="pageBreakPreview" zoomScaleNormal="100" workbookViewId="0">
      <selection activeCell="R13" sqref="R13:X13"/>
    </sheetView>
  </sheetViews>
  <sheetFormatPr defaultRowHeight="12.75"/>
  <cols>
    <col min="1" max="1" width="12.140625" customWidth="1"/>
    <col min="2" max="9" width="3.7109375" customWidth="1"/>
    <col min="10" max="10" width="2" customWidth="1"/>
    <col min="11" max="18" width="3.7109375" customWidth="1"/>
    <col min="19" max="19" width="2.42578125" customWidth="1"/>
    <col min="20" max="20" width="0.28515625" customWidth="1"/>
    <col min="21" max="21" width="2.42578125" hidden="1" customWidth="1"/>
    <col min="22" max="22" width="3.7109375" customWidth="1"/>
    <col min="23" max="23" width="10.7109375" customWidth="1"/>
    <col min="24" max="24" width="8.85546875" customWidth="1"/>
    <col min="25" max="25" width="3.7109375" customWidth="1"/>
  </cols>
  <sheetData>
    <row r="1" spans="1:26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"/>
    </row>
    <row r="2" spans="1:26">
      <c r="A2" s="110"/>
      <c r="B2" s="297" t="s">
        <v>12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5"/>
      <c r="Y2" s="110"/>
      <c r="Z2" s="1"/>
    </row>
    <row r="3" spans="1:26">
      <c r="A3" s="110"/>
      <c r="B3" s="366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8"/>
      <c r="Y3" s="110"/>
      <c r="Z3" s="1"/>
    </row>
    <row r="4" spans="1:26" ht="20.25" customHeight="1">
      <c r="A4" s="110"/>
      <c r="B4" s="321" t="s">
        <v>13</v>
      </c>
      <c r="C4" s="725"/>
      <c r="D4" s="725"/>
      <c r="E4" s="725"/>
      <c r="F4" s="725"/>
      <c r="G4" s="725"/>
      <c r="H4" s="725"/>
      <c r="I4" s="725"/>
      <c r="J4" s="725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5"/>
      <c r="V4" s="725"/>
      <c r="W4" s="725"/>
      <c r="X4" s="726"/>
      <c r="Y4" s="110"/>
      <c r="Z4" s="1"/>
    </row>
    <row r="5" spans="1:26" ht="12.75" customHeight="1">
      <c r="A5" s="110"/>
      <c r="B5" s="733" t="s">
        <v>198</v>
      </c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9"/>
      <c r="R5" s="734"/>
      <c r="S5" s="735"/>
      <c r="T5" s="735"/>
      <c r="U5" s="735"/>
      <c r="V5" s="735"/>
      <c r="W5" s="735"/>
      <c r="X5" s="736"/>
      <c r="Y5" s="110"/>
      <c r="Z5" s="1"/>
    </row>
    <row r="6" spans="1:26" ht="30" customHeight="1">
      <c r="A6" s="110"/>
      <c r="B6" s="303"/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5"/>
      <c r="R6" s="737"/>
      <c r="S6" s="738"/>
      <c r="T6" s="738"/>
      <c r="U6" s="738"/>
      <c r="V6" s="738"/>
      <c r="W6" s="738"/>
      <c r="X6" s="739"/>
      <c r="Y6" s="110"/>
      <c r="Z6" s="1"/>
    </row>
    <row r="7" spans="1:26" ht="37.5" customHeight="1">
      <c r="A7" s="110"/>
      <c r="B7" s="713" t="s">
        <v>199</v>
      </c>
      <c r="C7" s="725"/>
      <c r="D7" s="725"/>
      <c r="E7" s="725"/>
      <c r="F7" s="725"/>
      <c r="G7" s="725"/>
      <c r="H7" s="725"/>
      <c r="I7" s="725"/>
      <c r="J7" s="725"/>
      <c r="K7" s="725"/>
      <c r="L7" s="725"/>
      <c r="M7" s="725"/>
      <c r="N7" s="725"/>
      <c r="O7" s="725"/>
      <c r="P7" s="725"/>
      <c r="Q7" s="726"/>
      <c r="R7" s="730"/>
      <c r="S7" s="731"/>
      <c r="T7" s="731"/>
      <c r="U7" s="731"/>
      <c r="V7" s="731"/>
      <c r="W7" s="731"/>
      <c r="X7" s="732"/>
      <c r="Y7" s="110"/>
      <c r="Z7" s="1"/>
    </row>
    <row r="8" spans="1:26" ht="38.25" customHeight="1">
      <c r="A8" s="110"/>
      <c r="B8" s="727" t="s">
        <v>218</v>
      </c>
      <c r="C8" s="728"/>
      <c r="D8" s="728"/>
      <c r="E8" s="728"/>
      <c r="F8" s="728"/>
      <c r="G8" s="728"/>
      <c r="H8" s="728"/>
      <c r="I8" s="728"/>
      <c r="J8" s="728"/>
      <c r="K8" s="728"/>
      <c r="L8" s="728"/>
      <c r="M8" s="728"/>
      <c r="N8" s="728"/>
      <c r="O8" s="728"/>
      <c r="P8" s="728"/>
      <c r="Q8" s="729"/>
      <c r="R8" s="742">
        <f>MAX(R5:X7)</f>
        <v>0</v>
      </c>
      <c r="S8" s="743"/>
      <c r="T8" s="743"/>
      <c r="U8" s="743"/>
      <c r="V8" s="743"/>
      <c r="W8" s="743"/>
      <c r="X8" s="744"/>
      <c r="Y8" s="110"/>
      <c r="Z8" s="1"/>
    </row>
    <row r="9" spans="1:26" ht="21.75" customHeight="1">
      <c r="A9" s="110"/>
      <c r="B9" s="321" t="s">
        <v>207</v>
      </c>
      <c r="C9" s="322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322"/>
      <c r="O9" s="322"/>
      <c r="P9" s="322"/>
      <c r="Q9" s="322"/>
      <c r="R9" s="322"/>
      <c r="S9" s="322"/>
      <c r="T9" s="322"/>
      <c r="U9" s="322"/>
      <c r="V9" s="322"/>
      <c r="W9" s="322"/>
      <c r="X9" s="323"/>
      <c r="Y9" s="110"/>
      <c r="Z9" s="1"/>
    </row>
    <row r="10" spans="1:26" ht="37.5" customHeight="1">
      <c r="A10" s="110"/>
      <c r="B10" s="713" t="s">
        <v>208</v>
      </c>
      <c r="C10" s="714"/>
      <c r="D10" s="714"/>
      <c r="E10" s="714"/>
      <c r="F10" s="714"/>
      <c r="G10" s="714"/>
      <c r="H10" s="714"/>
      <c r="I10" s="714"/>
      <c r="J10" s="714"/>
      <c r="K10" s="714"/>
      <c r="L10" s="714"/>
      <c r="M10" s="714"/>
      <c r="N10" s="714"/>
      <c r="O10" s="714"/>
      <c r="P10" s="714"/>
      <c r="Q10" s="715"/>
      <c r="R10" s="740"/>
      <c r="S10" s="731"/>
      <c r="T10" s="731"/>
      <c r="U10" s="731"/>
      <c r="V10" s="731"/>
      <c r="W10" s="731"/>
      <c r="X10" s="732"/>
      <c r="Y10" s="110"/>
      <c r="Z10" s="1"/>
    </row>
    <row r="11" spans="1:26" ht="38.25" hidden="1" customHeight="1">
      <c r="A11" s="110"/>
      <c r="B11" s="713"/>
      <c r="C11" s="714"/>
      <c r="D11" s="714"/>
      <c r="E11" s="714"/>
      <c r="F11" s="714"/>
      <c r="G11" s="714"/>
      <c r="H11" s="714"/>
      <c r="I11" s="714"/>
      <c r="J11" s="714"/>
      <c r="K11" s="714"/>
      <c r="L11" s="714"/>
      <c r="M11" s="714"/>
      <c r="N11" s="714"/>
      <c r="O11" s="714"/>
      <c r="P11" s="714"/>
      <c r="Q11" s="715"/>
      <c r="R11" s="741"/>
      <c r="S11" s="741"/>
      <c r="T11" s="741"/>
      <c r="U11" s="741"/>
      <c r="V11" s="741"/>
      <c r="W11" s="741"/>
      <c r="X11" s="741"/>
      <c r="Y11" s="110"/>
      <c r="Z11" s="1"/>
    </row>
    <row r="12" spans="1:26" ht="22.5" customHeight="1">
      <c r="A12" s="110"/>
      <c r="B12" s="321" t="s">
        <v>209</v>
      </c>
      <c r="C12" s="322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/>
      <c r="O12" s="322"/>
      <c r="P12" s="322"/>
      <c r="Q12" s="322"/>
      <c r="R12" s="322"/>
      <c r="S12" s="322"/>
      <c r="T12" s="322"/>
      <c r="U12" s="322"/>
      <c r="V12" s="322"/>
      <c r="W12" s="322"/>
      <c r="X12" s="323"/>
      <c r="Y12" s="110"/>
      <c r="Z12" s="1"/>
    </row>
    <row r="13" spans="1:26" ht="33.75" customHeight="1">
      <c r="A13" s="110"/>
      <c r="B13" s="713" t="s">
        <v>210</v>
      </c>
      <c r="C13" s="714"/>
      <c r="D13" s="714"/>
      <c r="E13" s="714"/>
      <c r="F13" s="714"/>
      <c r="G13" s="714"/>
      <c r="H13" s="714"/>
      <c r="I13" s="714"/>
      <c r="J13" s="714"/>
      <c r="K13" s="714"/>
      <c r="L13" s="714"/>
      <c r="M13" s="714"/>
      <c r="N13" s="714"/>
      <c r="O13" s="714"/>
      <c r="P13" s="714"/>
      <c r="Q13" s="715"/>
      <c r="R13" s="742">
        <f>R10+R8</f>
        <v>0</v>
      </c>
      <c r="S13" s="743"/>
      <c r="T13" s="743"/>
      <c r="U13" s="743"/>
      <c r="V13" s="743"/>
      <c r="W13" s="743"/>
      <c r="X13" s="744"/>
      <c r="Y13" s="110"/>
      <c r="Z13" s="1"/>
    </row>
    <row r="14" spans="1:26" ht="36.75" customHeight="1">
      <c r="A14" s="110"/>
      <c r="B14" s="306" t="s">
        <v>252</v>
      </c>
      <c r="C14" s="745"/>
      <c r="D14" s="745"/>
      <c r="E14" s="745"/>
      <c r="F14" s="745"/>
      <c r="G14" s="745"/>
      <c r="H14" s="745"/>
      <c r="I14" s="745"/>
      <c r="J14" s="745"/>
      <c r="K14" s="745"/>
      <c r="L14" s="745"/>
      <c r="M14" s="745"/>
      <c r="N14" s="745"/>
      <c r="O14" s="745"/>
      <c r="P14" s="745"/>
      <c r="Q14" s="745"/>
      <c r="R14" s="745"/>
      <c r="S14" s="745"/>
      <c r="T14" s="745"/>
      <c r="U14" s="745"/>
      <c r="V14" s="745"/>
      <c r="W14" s="745"/>
      <c r="X14" s="746"/>
      <c r="Y14" s="110"/>
      <c r="Z14" s="1"/>
    </row>
    <row r="15" spans="1:26" ht="52.5" customHeight="1">
      <c r="A15" s="110"/>
      <c r="B15" s="747" t="s">
        <v>14</v>
      </c>
      <c r="C15" s="747"/>
      <c r="D15" s="747"/>
      <c r="E15" s="747"/>
      <c r="F15" s="718" t="s">
        <v>15</v>
      </c>
      <c r="G15" s="719"/>
      <c r="H15" s="719"/>
      <c r="I15" s="719"/>
      <c r="J15" s="720"/>
      <c r="K15" s="718" t="s">
        <v>70</v>
      </c>
      <c r="L15" s="343"/>
      <c r="M15" s="343"/>
      <c r="N15" s="343"/>
      <c r="O15" s="343"/>
      <c r="P15" s="343"/>
      <c r="Q15" s="343"/>
      <c r="R15" s="343"/>
      <c r="S15" s="343"/>
      <c r="T15" s="343"/>
      <c r="U15" s="344"/>
      <c r="V15" s="718" t="s">
        <v>251</v>
      </c>
      <c r="W15" s="748"/>
      <c r="X15" s="136" t="s">
        <v>16</v>
      </c>
      <c r="Y15" s="110"/>
      <c r="Z15" s="1"/>
    </row>
    <row r="16" spans="1:26" ht="34.5" customHeight="1">
      <c r="A16" s="110"/>
      <c r="B16" s="713" t="s">
        <v>17</v>
      </c>
      <c r="C16" s="714"/>
      <c r="D16" s="714"/>
      <c r="E16" s="715"/>
      <c r="F16" s="409"/>
      <c r="G16" s="721"/>
      <c r="H16" s="721"/>
      <c r="I16" s="721"/>
      <c r="J16" s="722"/>
      <c r="K16" s="409"/>
      <c r="L16" s="723"/>
      <c r="M16" s="723"/>
      <c r="N16" s="723"/>
      <c r="O16" s="723"/>
      <c r="P16" s="723"/>
      <c r="Q16" s="723"/>
      <c r="R16" s="723"/>
      <c r="S16" s="723"/>
      <c r="T16" s="723"/>
      <c r="U16" s="724"/>
      <c r="V16" s="716"/>
      <c r="W16" s="717"/>
      <c r="X16" s="141"/>
      <c r="Y16" s="110"/>
      <c r="Z16" s="1"/>
    </row>
    <row r="17" spans="1:26" ht="34.5" customHeight="1">
      <c r="A17" s="110"/>
      <c r="B17" s="713" t="s">
        <v>18</v>
      </c>
      <c r="C17" s="714"/>
      <c r="D17" s="714"/>
      <c r="E17" s="715"/>
      <c r="F17" s="409"/>
      <c r="G17" s="721"/>
      <c r="H17" s="721"/>
      <c r="I17" s="721"/>
      <c r="J17" s="722"/>
      <c r="K17" s="409"/>
      <c r="L17" s="723"/>
      <c r="M17" s="723"/>
      <c r="N17" s="723"/>
      <c r="O17" s="723"/>
      <c r="P17" s="723"/>
      <c r="Q17" s="723"/>
      <c r="R17" s="723"/>
      <c r="S17" s="723"/>
      <c r="T17" s="723"/>
      <c r="U17" s="724"/>
      <c r="V17" s="716"/>
      <c r="W17" s="717"/>
      <c r="X17" s="141"/>
      <c r="Y17" s="110"/>
      <c r="Z17" s="1"/>
    </row>
    <row r="18" spans="1:26" ht="34.5" customHeight="1">
      <c r="A18" s="110"/>
      <c r="B18" s="713" t="s">
        <v>268</v>
      </c>
      <c r="C18" s="714"/>
      <c r="D18" s="714"/>
      <c r="E18" s="715"/>
      <c r="F18" s="409"/>
      <c r="G18" s="721"/>
      <c r="H18" s="721"/>
      <c r="I18" s="721"/>
      <c r="J18" s="722"/>
      <c r="K18" s="409"/>
      <c r="L18" s="723"/>
      <c r="M18" s="723"/>
      <c r="N18" s="723"/>
      <c r="O18" s="723"/>
      <c r="P18" s="723"/>
      <c r="Q18" s="723"/>
      <c r="R18" s="723"/>
      <c r="S18" s="723"/>
      <c r="T18" s="723"/>
      <c r="U18" s="724"/>
      <c r="V18" s="716"/>
      <c r="W18" s="717"/>
      <c r="X18" s="141"/>
      <c r="Y18" s="110"/>
      <c r="Z18" s="1"/>
    </row>
    <row r="19" spans="1:26" ht="24" customHeight="1">
      <c r="A19" s="110"/>
      <c r="B19" s="324" t="s">
        <v>197</v>
      </c>
      <c r="C19" s="325"/>
      <c r="D19" s="325"/>
      <c r="E19" s="325"/>
      <c r="F19" s="325"/>
      <c r="G19" s="325"/>
      <c r="H19" s="325"/>
      <c r="I19" s="325"/>
      <c r="J19" s="325"/>
      <c r="K19" s="325"/>
      <c r="L19" s="325"/>
      <c r="M19" s="325"/>
      <c r="N19" s="325"/>
      <c r="O19" s="325"/>
      <c r="P19" s="325"/>
      <c r="Q19" s="325"/>
      <c r="R19" s="325"/>
      <c r="S19" s="325"/>
      <c r="T19" s="325"/>
      <c r="U19" s="325"/>
      <c r="V19" s="712"/>
      <c r="W19" s="712"/>
      <c r="X19" s="142">
        <f>SUM(X16:X18)</f>
        <v>0</v>
      </c>
      <c r="Y19" s="110"/>
      <c r="Z19" s="1"/>
    </row>
    <row r="20" spans="1:26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"/>
    </row>
    <row r="21" spans="1:26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"/>
    </row>
    <row r="22" spans="1:26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"/>
    </row>
    <row r="23" spans="1:26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"/>
    </row>
    <row r="24" spans="1:26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"/>
    </row>
    <row r="25" spans="1:26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"/>
    </row>
    <row r="26" spans="1:26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"/>
    </row>
    <row r="27" spans="1:26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"/>
    </row>
    <row r="28" spans="1:26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"/>
    </row>
    <row r="29" spans="1:26" hidden="1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</sheetData>
  <sheetProtection formatCells="0" formatRows="0" selectLockedCells="1"/>
  <mergeCells count="34">
    <mergeCell ref="R8:X8"/>
    <mergeCell ref="K16:U16"/>
    <mergeCell ref="B14:X14"/>
    <mergeCell ref="B15:E15"/>
    <mergeCell ref="V15:W15"/>
    <mergeCell ref="B16:E16"/>
    <mergeCell ref="R13:X13"/>
    <mergeCell ref="F18:J18"/>
    <mergeCell ref="K18:U18"/>
    <mergeCell ref="V18:W18"/>
    <mergeCell ref="F16:J16"/>
    <mergeCell ref="B10:Q10"/>
    <mergeCell ref="R10:X10"/>
    <mergeCell ref="R11:X11"/>
    <mergeCell ref="B2:X3"/>
    <mergeCell ref="B12:X12"/>
    <mergeCell ref="B7:Q7"/>
    <mergeCell ref="B8:Q8"/>
    <mergeCell ref="R7:X7"/>
    <mergeCell ref="B4:X4"/>
    <mergeCell ref="B11:Q11"/>
    <mergeCell ref="B5:Q6"/>
    <mergeCell ref="R5:X6"/>
    <mergeCell ref="B9:X9"/>
    <mergeCell ref="B19:W19"/>
    <mergeCell ref="B13:Q13"/>
    <mergeCell ref="V16:W16"/>
    <mergeCell ref="F15:J15"/>
    <mergeCell ref="K15:U15"/>
    <mergeCell ref="B17:E17"/>
    <mergeCell ref="F17:J17"/>
    <mergeCell ref="K17:U17"/>
    <mergeCell ref="V17:W17"/>
    <mergeCell ref="B18:E18"/>
  </mergeCells>
  <phoneticPr fontId="16" type="noConversion"/>
  <pageMargins left="0.43307086614173229" right="0.55118110236220474" top="0.98425196850393704" bottom="0.98425196850393704" header="0.51181102362204722" footer="0.51181102362204722"/>
  <pageSetup paperSize="9" scale="90" orientation="portrait" r:id="rId1"/>
  <headerFooter scaleWithDoc="0" alignWithMargins="0">
    <oddFooter>&amp;LPROW_413_312/12/03/EPO&amp;RStrona 12 z 16</oddFooter>
  </headerFooter>
  <ignoredErrors>
    <ignoredError sqref="R13" unlockedFormula="1"/>
  </ignoredError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Arkusz12"/>
  <dimension ref="A1:Y43"/>
  <sheetViews>
    <sheetView view="pageBreakPreview" zoomScaleNormal="100" workbookViewId="0">
      <selection activeCell="B13" sqref="B13:N13"/>
    </sheetView>
  </sheetViews>
  <sheetFormatPr defaultRowHeight="12.75"/>
  <cols>
    <col min="1" max="25" width="3.7109375" customWidth="1"/>
  </cols>
  <sheetData>
    <row r="1" spans="1:2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</row>
    <row r="2" spans="1: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1:25">
      <c r="A3" s="110"/>
      <c r="B3" s="297" t="s">
        <v>254</v>
      </c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4"/>
      <c r="X3" s="365"/>
      <c r="Y3" s="110"/>
    </row>
    <row r="4" spans="1:25">
      <c r="A4" s="110"/>
      <c r="B4" s="366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  <c r="U4" s="367"/>
      <c r="V4" s="367"/>
      <c r="W4" s="367"/>
      <c r="X4" s="368"/>
      <c r="Y4" s="110"/>
    </row>
    <row r="5" spans="1:25" ht="21.75" customHeight="1">
      <c r="A5" s="110"/>
      <c r="B5" s="321" t="s">
        <v>19</v>
      </c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3"/>
      <c r="Y5" s="110"/>
    </row>
    <row r="6" spans="1:25" ht="51" customHeight="1">
      <c r="A6" s="110"/>
      <c r="B6" s="751" t="s">
        <v>127</v>
      </c>
      <c r="C6" s="751"/>
      <c r="D6" s="751"/>
      <c r="E6" s="751"/>
      <c r="F6" s="751"/>
      <c r="G6" s="751"/>
      <c r="H6" s="751"/>
      <c r="I6" s="751"/>
      <c r="J6" s="751"/>
      <c r="K6" s="751"/>
      <c r="L6" s="751"/>
      <c r="M6" s="751"/>
      <c r="N6" s="751"/>
      <c r="O6" s="747" t="s">
        <v>189</v>
      </c>
      <c r="P6" s="747"/>
      <c r="Q6" s="747"/>
      <c r="R6" s="747"/>
      <c r="S6" s="747"/>
      <c r="T6" s="747" t="s">
        <v>190</v>
      </c>
      <c r="U6" s="747"/>
      <c r="V6" s="747"/>
      <c r="W6" s="747"/>
      <c r="X6" s="747"/>
      <c r="Y6" s="110"/>
    </row>
    <row r="7" spans="1:25" ht="21" customHeight="1">
      <c r="A7" s="110"/>
      <c r="B7" s="444" t="s">
        <v>169</v>
      </c>
      <c r="C7" s="445"/>
      <c r="D7" s="445"/>
      <c r="E7" s="445"/>
      <c r="F7" s="445"/>
      <c r="G7" s="445"/>
      <c r="H7" s="445"/>
      <c r="I7" s="445"/>
      <c r="J7" s="445"/>
      <c r="K7" s="445"/>
      <c r="L7" s="445"/>
      <c r="M7" s="445"/>
      <c r="N7" s="446"/>
      <c r="O7" s="750">
        <f>SUM(O8:O13)</f>
        <v>0</v>
      </c>
      <c r="P7" s="750"/>
      <c r="Q7" s="750"/>
      <c r="R7" s="750"/>
      <c r="S7" s="750"/>
      <c r="T7" s="750">
        <f>SUM(T8:T13)</f>
        <v>0</v>
      </c>
      <c r="U7" s="750"/>
      <c r="V7" s="750"/>
      <c r="W7" s="750"/>
      <c r="X7" s="750"/>
      <c r="Y7" s="110"/>
    </row>
    <row r="8" spans="1:25" ht="18" customHeight="1">
      <c r="A8" s="110"/>
      <c r="B8" s="759" t="s">
        <v>21</v>
      </c>
      <c r="C8" s="759"/>
      <c r="D8" s="759"/>
      <c r="E8" s="759"/>
      <c r="F8" s="759"/>
      <c r="G8" s="759"/>
      <c r="H8" s="759"/>
      <c r="I8" s="759"/>
      <c r="J8" s="759"/>
      <c r="K8" s="759"/>
      <c r="L8" s="759"/>
      <c r="M8" s="759"/>
      <c r="N8" s="759"/>
      <c r="O8" s="340"/>
      <c r="P8" s="340"/>
      <c r="Q8" s="340"/>
      <c r="R8" s="340"/>
      <c r="S8" s="340"/>
      <c r="T8" s="340"/>
      <c r="U8" s="340"/>
      <c r="V8" s="340"/>
      <c r="W8" s="340"/>
      <c r="X8" s="340"/>
      <c r="Y8" s="110"/>
    </row>
    <row r="9" spans="1:25" ht="18.75" customHeight="1">
      <c r="A9" s="110"/>
      <c r="B9" s="759" t="s">
        <v>22</v>
      </c>
      <c r="C9" s="759"/>
      <c r="D9" s="759"/>
      <c r="E9" s="759"/>
      <c r="F9" s="759"/>
      <c r="G9" s="759"/>
      <c r="H9" s="759"/>
      <c r="I9" s="759"/>
      <c r="J9" s="759"/>
      <c r="K9" s="759"/>
      <c r="L9" s="759"/>
      <c r="M9" s="759"/>
      <c r="N9" s="759"/>
      <c r="O9" s="340"/>
      <c r="P9" s="340"/>
      <c r="Q9" s="340"/>
      <c r="R9" s="340"/>
      <c r="S9" s="340"/>
      <c r="T9" s="340"/>
      <c r="U9" s="340"/>
      <c r="V9" s="340"/>
      <c r="W9" s="340"/>
      <c r="X9" s="340"/>
      <c r="Y9" s="110"/>
    </row>
    <row r="10" spans="1:25" ht="18.75" customHeight="1">
      <c r="A10" s="110"/>
      <c r="B10" s="759" t="s">
        <v>23</v>
      </c>
      <c r="C10" s="759"/>
      <c r="D10" s="759"/>
      <c r="E10" s="759"/>
      <c r="F10" s="759"/>
      <c r="G10" s="759"/>
      <c r="H10" s="759"/>
      <c r="I10" s="759"/>
      <c r="J10" s="759"/>
      <c r="K10" s="759"/>
      <c r="L10" s="759"/>
      <c r="M10" s="759"/>
      <c r="N10" s="759"/>
      <c r="O10" s="340"/>
      <c r="P10" s="340"/>
      <c r="Q10" s="340"/>
      <c r="R10" s="340"/>
      <c r="S10" s="340"/>
      <c r="T10" s="340"/>
      <c r="U10" s="340"/>
      <c r="V10" s="340"/>
      <c r="W10" s="340"/>
      <c r="X10" s="340"/>
      <c r="Y10" s="110"/>
    </row>
    <row r="11" spans="1:25" ht="18.75" customHeight="1">
      <c r="A11" s="110"/>
      <c r="B11" s="759" t="s">
        <v>24</v>
      </c>
      <c r="C11" s="759"/>
      <c r="D11" s="759"/>
      <c r="E11" s="759"/>
      <c r="F11" s="759"/>
      <c r="G11" s="759"/>
      <c r="H11" s="759"/>
      <c r="I11" s="759"/>
      <c r="J11" s="759"/>
      <c r="K11" s="759"/>
      <c r="L11" s="759"/>
      <c r="M11" s="759"/>
      <c r="N11" s="759"/>
      <c r="O11" s="340"/>
      <c r="P11" s="340"/>
      <c r="Q11" s="340"/>
      <c r="R11" s="340"/>
      <c r="S11" s="340"/>
      <c r="T11" s="340"/>
      <c r="U11" s="340"/>
      <c r="V11" s="340"/>
      <c r="W11" s="340"/>
      <c r="X11" s="340"/>
      <c r="Y11" s="110"/>
    </row>
    <row r="12" spans="1:25" ht="18" customHeight="1">
      <c r="A12" s="110"/>
      <c r="B12" s="759" t="s">
        <v>253</v>
      </c>
      <c r="C12" s="759"/>
      <c r="D12" s="759"/>
      <c r="E12" s="759"/>
      <c r="F12" s="759"/>
      <c r="G12" s="759"/>
      <c r="H12" s="759"/>
      <c r="I12" s="759"/>
      <c r="J12" s="759"/>
      <c r="K12" s="759"/>
      <c r="L12" s="759"/>
      <c r="M12" s="759"/>
      <c r="N12" s="759"/>
      <c r="O12" s="340"/>
      <c r="P12" s="340"/>
      <c r="Q12" s="340"/>
      <c r="R12" s="340"/>
      <c r="S12" s="340"/>
      <c r="T12" s="340"/>
      <c r="U12" s="340"/>
      <c r="V12" s="340"/>
      <c r="W12" s="340"/>
      <c r="X12" s="340"/>
      <c r="Y12" s="110"/>
    </row>
    <row r="13" spans="1:25" ht="18.75" customHeight="1">
      <c r="A13" s="110"/>
      <c r="B13" s="759" t="s">
        <v>25</v>
      </c>
      <c r="C13" s="759"/>
      <c r="D13" s="759"/>
      <c r="E13" s="759"/>
      <c r="F13" s="759"/>
      <c r="G13" s="759"/>
      <c r="H13" s="759"/>
      <c r="I13" s="759"/>
      <c r="J13" s="759"/>
      <c r="K13" s="759"/>
      <c r="L13" s="759"/>
      <c r="M13" s="759"/>
      <c r="N13" s="759"/>
      <c r="O13" s="340"/>
      <c r="P13" s="340"/>
      <c r="Q13" s="340"/>
      <c r="R13" s="340"/>
      <c r="S13" s="340"/>
      <c r="T13" s="340"/>
      <c r="U13" s="340"/>
      <c r="V13" s="340"/>
      <c r="W13" s="340"/>
      <c r="X13" s="340"/>
      <c r="Y13" s="110"/>
    </row>
    <row r="14" spans="1:25" ht="19.5" customHeight="1">
      <c r="A14" s="110"/>
      <c r="B14" s="749" t="s">
        <v>170</v>
      </c>
      <c r="C14" s="749"/>
      <c r="D14" s="749"/>
      <c r="E14" s="749"/>
      <c r="F14" s="749"/>
      <c r="G14" s="749"/>
      <c r="H14" s="749"/>
      <c r="I14" s="749"/>
      <c r="J14" s="749"/>
      <c r="K14" s="749"/>
      <c r="L14" s="749"/>
      <c r="M14" s="749"/>
      <c r="N14" s="749"/>
      <c r="O14" s="758">
        <f>SUM(O15:O18)</f>
        <v>0</v>
      </c>
      <c r="P14" s="758"/>
      <c r="Q14" s="758"/>
      <c r="R14" s="758"/>
      <c r="S14" s="758"/>
      <c r="T14" s="758">
        <f>SUM(T15:T18)</f>
        <v>0</v>
      </c>
      <c r="U14" s="758"/>
      <c r="V14" s="758"/>
      <c r="W14" s="758"/>
      <c r="X14" s="758"/>
      <c r="Y14" s="110"/>
    </row>
    <row r="15" spans="1:25" ht="19.5" customHeight="1">
      <c r="A15" s="110"/>
      <c r="B15" s="759" t="s">
        <v>26</v>
      </c>
      <c r="C15" s="759"/>
      <c r="D15" s="759"/>
      <c r="E15" s="759"/>
      <c r="F15" s="759"/>
      <c r="G15" s="759"/>
      <c r="H15" s="759"/>
      <c r="I15" s="759"/>
      <c r="J15" s="759"/>
      <c r="K15" s="759"/>
      <c r="L15" s="759"/>
      <c r="M15" s="759"/>
      <c r="N15" s="759"/>
      <c r="O15" s="340"/>
      <c r="P15" s="340"/>
      <c r="Q15" s="340"/>
      <c r="R15" s="340"/>
      <c r="S15" s="340"/>
      <c r="T15" s="340"/>
      <c r="U15" s="340"/>
      <c r="V15" s="340"/>
      <c r="W15" s="340"/>
      <c r="X15" s="340"/>
      <c r="Y15" s="110"/>
    </row>
    <row r="16" spans="1:25" ht="18.75" customHeight="1">
      <c r="A16" s="110"/>
      <c r="B16" s="759" t="s">
        <v>27</v>
      </c>
      <c r="C16" s="759"/>
      <c r="D16" s="759"/>
      <c r="E16" s="759"/>
      <c r="F16" s="759"/>
      <c r="G16" s="759"/>
      <c r="H16" s="759"/>
      <c r="I16" s="759"/>
      <c r="J16" s="759"/>
      <c r="K16" s="759"/>
      <c r="L16" s="759"/>
      <c r="M16" s="759"/>
      <c r="N16" s="759"/>
      <c r="O16" s="340"/>
      <c r="P16" s="340"/>
      <c r="Q16" s="340"/>
      <c r="R16" s="340"/>
      <c r="S16" s="340"/>
      <c r="T16" s="340"/>
      <c r="U16" s="340"/>
      <c r="V16" s="340"/>
      <c r="W16" s="340"/>
      <c r="X16" s="340"/>
      <c r="Y16" s="110"/>
    </row>
    <row r="17" spans="1:25" ht="21" customHeight="1">
      <c r="A17" s="110"/>
      <c r="B17" s="759" t="s">
        <v>28</v>
      </c>
      <c r="C17" s="759"/>
      <c r="D17" s="759"/>
      <c r="E17" s="759"/>
      <c r="F17" s="759"/>
      <c r="G17" s="759"/>
      <c r="H17" s="759"/>
      <c r="I17" s="759"/>
      <c r="J17" s="759"/>
      <c r="K17" s="759"/>
      <c r="L17" s="759"/>
      <c r="M17" s="759"/>
      <c r="N17" s="759"/>
      <c r="O17" s="340"/>
      <c r="P17" s="340"/>
      <c r="Q17" s="340"/>
      <c r="R17" s="340"/>
      <c r="S17" s="340"/>
      <c r="T17" s="340"/>
      <c r="U17" s="340"/>
      <c r="V17" s="340"/>
      <c r="W17" s="340"/>
      <c r="X17" s="340"/>
      <c r="Y17" s="110"/>
    </row>
    <row r="18" spans="1:25" ht="21.75" customHeight="1">
      <c r="A18" s="110"/>
      <c r="B18" s="759" t="s">
        <v>29</v>
      </c>
      <c r="C18" s="759"/>
      <c r="D18" s="759"/>
      <c r="E18" s="759"/>
      <c r="F18" s="759"/>
      <c r="G18" s="759"/>
      <c r="H18" s="759"/>
      <c r="I18" s="759"/>
      <c r="J18" s="759"/>
      <c r="K18" s="759"/>
      <c r="L18" s="759"/>
      <c r="M18" s="759"/>
      <c r="N18" s="759"/>
      <c r="O18" s="340"/>
      <c r="P18" s="340"/>
      <c r="Q18" s="340"/>
      <c r="R18" s="340"/>
      <c r="S18" s="340"/>
      <c r="T18" s="340"/>
      <c r="U18" s="340"/>
      <c r="V18" s="340"/>
      <c r="W18" s="340"/>
      <c r="X18" s="340"/>
      <c r="Y18" s="110"/>
    </row>
    <row r="19" spans="1:25" ht="22.5" customHeight="1">
      <c r="A19" s="110"/>
      <c r="B19" s="749" t="s">
        <v>74</v>
      </c>
      <c r="C19" s="749"/>
      <c r="D19" s="749"/>
      <c r="E19" s="749"/>
      <c r="F19" s="749"/>
      <c r="G19" s="749"/>
      <c r="H19" s="749"/>
      <c r="I19" s="749"/>
      <c r="J19" s="749"/>
      <c r="K19" s="749"/>
      <c r="L19" s="749"/>
      <c r="M19" s="749"/>
      <c r="N19" s="749"/>
      <c r="O19" s="750">
        <f>SUM(O7,O14)</f>
        <v>0</v>
      </c>
      <c r="P19" s="750"/>
      <c r="Q19" s="750"/>
      <c r="R19" s="750"/>
      <c r="S19" s="750"/>
      <c r="T19" s="750">
        <f>SUM(T7,T14)</f>
        <v>0</v>
      </c>
      <c r="U19" s="750"/>
      <c r="V19" s="750"/>
      <c r="W19" s="750"/>
      <c r="X19" s="750"/>
      <c r="Y19" s="110"/>
    </row>
    <row r="20" spans="1:25" ht="37.5" customHeight="1">
      <c r="A20" s="110"/>
      <c r="B20" s="751" t="s">
        <v>128</v>
      </c>
      <c r="C20" s="751"/>
      <c r="D20" s="751"/>
      <c r="E20" s="751"/>
      <c r="F20" s="751"/>
      <c r="G20" s="751"/>
      <c r="H20" s="751"/>
      <c r="I20" s="751"/>
      <c r="J20" s="751"/>
      <c r="K20" s="751"/>
      <c r="L20" s="751"/>
      <c r="M20" s="751"/>
      <c r="N20" s="751"/>
      <c r="O20" s="747" t="s">
        <v>129</v>
      </c>
      <c r="P20" s="747"/>
      <c r="Q20" s="747"/>
      <c r="R20" s="747"/>
      <c r="S20" s="747"/>
      <c r="T20" s="747" t="s">
        <v>20</v>
      </c>
      <c r="U20" s="747"/>
      <c r="V20" s="747"/>
      <c r="W20" s="747"/>
      <c r="X20" s="747"/>
      <c r="Y20" s="110"/>
    </row>
    <row r="21" spans="1:25" ht="20.25" customHeight="1">
      <c r="A21" s="110"/>
      <c r="B21" s="749" t="s">
        <v>154</v>
      </c>
      <c r="C21" s="749"/>
      <c r="D21" s="749"/>
      <c r="E21" s="749"/>
      <c r="F21" s="749"/>
      <c r="G21" s="749"/>
      <c r="H21" s="749"/>
      <c r="I21" s="749"/>
      <c r="J21" s="749"/>
      <c r="K21" s="749"/>
      <c r="L21" s="749"/>
      <c r="M21" s="749"/>
      <c r="N21" s="749"/>
      <c r="O21" s="760"/>
      <c r="P21" s="760"/>
      <c r="Q21" s="760"/>
      <c r="R21" s="760"/>
      <c r="S21" s="760"/>
      <c r="T21" s="760"/>
      <c r="U21" s="760"/>
      <c r="V21" s="760"/>
      <c r="W21" s="760"/>
      <c r="X21" s="760"/>
      <c r="Y21" s="110"/>
    </row>
    <row r="22" spans="1:25" ht="21" customHeight="1">
      <c r="A22" s="110"/>
      <c r="B22" s="749" t="s">
        <v>171</v>
      </c>
      <c r="C22" s="749"/>
      <c r="D22" s="749"/>
      <c r="E22" s="749"/>
      <c r="F22" s="749"/>
      <c r="G22" s="749"/>
      <c r="H22" s="749"/>
      <c r="I22" s="749"/>
      <c r="J22" s="749"/>
      <c r="K22" s="749"/>
      <c r="L22" s="749"/>
      <c r="M22" s="749"/>
      <c r="N22" s="749"/>
      <c r="O22" s="758">
        <f>SUM(O23:O24)</f>
        <v>0</v>
      </c>
      <c r="P22" s="758"/>
      <c r="Q22" s="758"/>
      <c r="R22" s="758"/>
      <c r="S22" s="758"/>
      <c r="T22" s="758">
        <f>SUM(T23:T24)</f>
        <v>0</v>
      </c>
      <c r="U22" s="758"/>
      <c r="V22" s="758"/>
      <c r="W22" s="758"/>
      <c r="X22" s="758"/>
      <c r="Y22" s="110"/>
    </row>
    <row r="23" spans="1:25" ht="19.5" customHeight="1">
      <c r="A23" s="110"/>
      <c r="B23" s="759" t="s">
        <v>155</v>
      </c>
      <c r="C23" s="759"/>
      <c r="D23" s="759"/>
      <c r="E23" s="759"/>
      <c r="F23" s="759"/>
      <c r="G23" s="759"/>
      <c r="H23" s="759"/>
      <c r="I23" s="759"/>
      <c r="J23" s="759"/>
      <c r="K23" s="759"/>
      <c r="L23" s="759"/>
      <c r="M23" s="759"/>
      <c r="N23" s="759"/>
      <c r="O23" s="340"/>
      <c r="P23" s="340"/>
      <c r="Q23" s="340"/>
      <c r="R23" s="340"/>
      <c r="S23" s="340"/>
      <c r="T23" s="340"/>
      <c r="U23" s="340"/>
      <c r="V23" s="340"/>
      <c r="W23" s="340"/>
      <c r="X23" s="340"/>
      <c r="Y23" s="110"/>
    </row>
    <row r="24" spans="1:25" ht="23.25" customHeight="1">
      <c r="A24" s="110"/>
      <c r="B24" s="752" t="s">
        <v>156</v>
      </c>
      <c r="C24" s="753"/>
      <c r="D24" s="753"/>
      <c r="E24" s="753"/>
      <c r="F24" s="753"/>
      <c r="G24" s="753"/>
      <c r="H24" s="753"/>
      <c r="I24" s="753"/>
      <c r="J24" s="753"/>
      <c r="K24" s="753"/>
      <c r="L24" s="753"/>
      <c r="M24" s="753"/>
      <c r="N24" s="754"/>
      <c r="O24" s="755"/>
      <c r="P24" s="756"/>
      <c r="Q24" s="756"/>
      <c r="R24" s="756"/>
      <c r="S24" s="757"/>
      <c r="T24" s="755"/>
      <c r="U24" s="756"/>
      <c r="V24" s="756"/>
      <c r="W24" s="756"/>
      <c r="X24" s="757"/>
      <c r="Y24" s="110"/>
    </row>
    <row r="25" spans="1:25" ht="22.5" customHeight="1">
      <c r="A25" s="110"/>
      <c r="B25" s="749" t="s">
        <v>75</v>
      </c>
      <c r="C25" s="749"/>
      <c r="D25" s="749"/>
      <c r="E25" s="749"/>
      <c r="F25" s="749"/>
      <c r="G25" s="749"/>
      <c r="H25" s="749"/>
      <c r="I25" s="749"/>
      <c r="J25" s="749"/>
      <c r="K25" s="749"/>
      <c r="L25" s="749"/>
      <c r="M25" s="749"/>
      <c r="N25" s="749"/>
      <c r="O25" s="750">
        <f>SUM(O21,O22)</f>
        <v>0</v>
      </c>
      <c r="P25" s="750"/>
      <c r="Q25" s="750"/>
      <c r="R25" s="750"/>
      <c r="S25" s="750"/>
      <c r="T25" s="750">
        <f>SUM(T21,T22)</f>
        <v>0</v>
      </c>
      <c r="U25" s="750"/>
      <c r="V25" s="750"/>
      <c r="W25" s="750"/>
      <c r="X25" s="750"/>
      <c r="Y25" s="110"/>
    </row>
    <row r="26" spans="1:25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</row>
    <row r="27" spans="1:25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</row>
    <row r="28" spans="1:25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</row>
    <row r="29" spans="1:25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</row>
    <row r="30" spans="1:25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</row>
    <row r="31" spans="1:25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</row>
    <row r="32" spans="1:25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</row>
    <row r="33" spans="1:25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</row>
    <row r="34" spans="1:25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</row>
    <row r="35" spans="1:25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</row>
    <row r="36" spans="1:25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</row>
    <row r="37" spans="1:25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</row>
    <row r="38" spans="1:25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</row>
    <row r="39" spans="1:25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</row>
    <row r="40" spans="1:25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</row>
    <row r="41" spans="1:25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</row>
    <row r="42" spans="1:25">
      <c r="A42" s="1"/>
    </row>
    <row r="43" spans="1:25">
      <c r="A43" s="1"/>
    </row>
  </sheetData>
  <sheetProtection formatCells="0" formatRows="0" insertRows="0" selectLockedCells="1"/>
  <mergeCells count="62">
    <mergeCell ref="B5:X5"/>
    <mergeCell ref="B6:N6"/>
    <mergeCell ref="O6:S6"/>
    <mergeCell ref="T6:X6"/>
    <mergeCell ref="B7:N7"/>
    <mergeCell ref="O7:S7"/>
    <mergeCell ref="T7:X7"/>
    <mergeCell ref="B8:N8"/>
    <mergeCell ref="O8:S8"/>
    <mergeCell ref="T8:X8"/>
    <mergeCell ref="B9:N9"/>
    <mergeCell ref="O9:S9"/>
    <mergeCell ref="T9:X9"/>
    <mergeCell ref="B10:N10"/>
    <mergeCell ref="O10:S10"/>
    <mergeCell ref="T10:X10"/>
    <mergeCell ref="B11:N11"/>
    <mergeCell ref="O11:S11"/>
    <mergeCell ref="T11:X11"/>
    <mergeCell ref="B12:N12"/>
    <mergeCell ref="O12:S12"/>
    <mergeCell ref="T12:X12"/>
    <mergeCell ref="B13:N13"/>
    <mergeCell ref="O13:S13"/>
    <mergeCell ref="T13:X13"/>
    <mergeCell ref="T18:X18"/>
    <mergeCell ref="B14:N14"/>
    <mergeCell ref="O14:S14"/>
    <mergeCell ref="T14:X14"/>
    <mergeCell ref="B15:N15"/>
    <mergeCell ref="O15:S15"/>
    <mergeCell ref="T15:X15"/>
    <mergeCell ref="T22:X22"/>
    <mergeCell ref="T20:X20"/>
    <mergeCell ref="B21:N21"/>
    <mergeCell ref="O21:S21"/>
    <mergeCell ref="T21:X21"/>
    <mergeCell ref="B17:N17"/>
    <mergeCell ref="O17:S17"/>
    <mergeCell ref="T17:X17"/>
    <mergeCell ref="B18:N18"/>
    <mergeCell ref="O18:S18"/>
    <mergeCell ref="B3:X4"/>
    <mergeCell ref="B23:N23"/>
    <mergeCell ref="O23:S23"/>
    <mergeCell ref="T23:X23"/>
    <mergeCell ref="B19:N19"/>
    <mergeCell ref="O19:S19"/>
    <mergeCell ref="T19:X19"/>
    <mergeCell ref="B16:N16"/>
    <mergeCell ref="O16:S16"/>
    <mergeCell ref="T16:X16"/>
    <mergeCell ref="B25:N25"/>
    <mergeCell ref="O25:S25"/>
    <mergeCell ref="T25:X25"/>
    <mergeCell ref="B20:N20"/>
    <mergeCell ref="O20:S20"/>
    <mergeCell ref="B24:N24"/>
    <mergeCell ref="O24:S24"/>
    <mergeCell ref="T24:X24"/>
    <mergeCell ref="B22:N22"/>
    <mergeCell ref="O22:S22"/>
  </mergeCells>
  <phoneticPr fontId="16" type="noConversion"/>
  <pageMargins left="0.55118110236220474" right="0.39370078740157483" top="0.98425196850393704" bottom="0.98425196850393704" header="0.55118110236220474" footer="0.51181102362204722"/>
  <pageSetup paperSize="9" orientation="portrait" r:id="rId1"/>
  <headerFooter scaleWithDoc="0" alignWithMargins="0">
    <oddFooter>&amp;LPROW_413_312/12/03/EPO&amp;RStrona 13 z 16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Arkusz13"/>
  <dimension ref="A1:AB44"/>
  <sheetViews>
    <sheetView view="pageBreakPreview" zoomScaleNormal="100" workbookViewId="0">
      <selection activeCell="K13" sqref="K13"/>
    </sheetView>
  </sheetViews>
  <sheetFormatPr defaultRowHeight="12.75"/>
  <cols>
    <col min="1" max="1" width="2.140625" customWidth="1"/>
    <col min="2" max="2" width="11.42578125" customWidth="1"/>
    <col min="3" max="3" width="6" customWidth="1"/>
    <col min="4" max="4" width="6.42578125" customWidth="1"/>
    <col min="5" max="5" width="7" customWidth="1"/>
    <col min="6" max="6" width="3.85546875" customWidth="1"/>
    <col min="7" max="7" width="12" customWidth="1"/>
    <col min="8" max="9" width="11" customWidth="1"/>
    <col min="10" max="10" width="11.140625" customWidth="1"/>
    <col min="11" max="12" width="11" customWidth="1"/>
    <col min="13" max="13" width="2.7109375" customWidth="1"/>
    <col min="14" max="16" width="3.7109375" customWidth="1"/>
    <col min="17" max="17" width="2.28515625" customWidth="1"/>
    <col min="18" max="18" width="2.7109375" customWidth="1"/>
    <col min="19" max="19" width="2.140625" customWidth="1"/>
    <col min="20" max="20" width="1.42578125" hidden="1" customWidth="1"/>
    <col min="21" max="21" width="1.7109375" customWidth="1"/>
    <col min="22" max="22" width="3.7109375" customWidth="1"/>
    <col min="23" max="23" width="1.140625" customWidth="1"/>
    <col min="24" max="24" width="3.5703125" hidden="1" customWidth="1"/>
    <col min="25" max="25" width="7" customWidth="1"/>
    <col min="26" max="26" width="8" customWidth="1"/>
    <col min="27" max="27" width="7.28515625" customWidth="1"/>
  </cols>
  <sheetData>
    <row r="1" spans="1:28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8" ht="32.25" customHeight="1">
      <c r="A2" s="110"/>
      <c r="B2" s="321" t="s">
        <v>248</v>
      </c>
      <c r="C2" s="725"/>
      <c r="D2" s="725"/>
      <c r="E2" s="725"/>
      <c r="F2" s="725"/>
      <c r="G2" s="725"/>
      <c r="H2" s="725"/>
      <c r="I2" s="725"/>
      <c r="J2" s="725"/>
      <c r="K2" s="725"/>
      <c r="L2" s="726"/>
      <c r="M2" s="143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35"/>
      <c r="Y2" s="144"/>
      <c r="Z2" s="144"/>
      <c r="AA2" s="144"/>
    </row>
    <row r="3" spans="1:28">
      <c r="A3" s="110"/>
      <c r="B3" s="321" t="s">
        <v>247</v>
      </c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146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33"/>
      <c r="Y3" s="10"/>
      <c r="Z3" s="28"/>
      <c r="AA3" s="28"/>
      <c r="AB3" s="38"/>
    </row>
    <row r="4" spans="1:28">
      <c r="A4" s="110"/>
      <c r="B4" s="769" t="s">
        <v>1</v>
      </c>
      <c r="C4" s="770"/>
      <c r="D4" s="770"/>
      <c r="E4" s="770"/>
      <c r="F4" s="771"/>
      <c r="G4" s="36">
        <f>'Sekcja C5'!W5</f>
        <v>2012</v>
      </c>
      <c r="H4" s="36">
        <f>'Sekcja C5'!X5</f>
        <v>2013</v>
      </c>
      <c r="I4" s="36">
        <f>'Sekcja C5'!Y5</f>
        <v>2014</v>
      </c>
      <c r="J4" s="36">
        <f>'Sekcja C5'!Z5</f>
        <v>2015</v>
      </c>
      <c r="K4" s="36">
        <f>'Sekcja C5'!AA5</f>
        <v>2016</v>
      </c>
      <c r="L4" s="36">
        <f>'Sekcja C5'!AB5</f>
        <v>2017</v>
      </c>
      <c r="M4" s="127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2"/>
    </row>
    <row r="5" spans="1:28" ht="38.25" customHeight="1">
      <c r="A5" s="110"/>
      <c r="B5" s="766" t="s">
        <v>201</v>
      </c>
      <c r="C5" s="752" t="s">
        <v>202</v>
      </c>
      <c r="D5" s="494"/>
      <c r="E5" s="494"/>
      <c r="F5" s="495"/>
      <c r="G5" s="150">
        <v>0</v>
      </c>
      <c r="H5" s="150">
        <v>0</v>
      </c>
      <c r="I5" s="150">
        <v>0</v>
      </c>
      <c r="J5" s="150">
        <v>0</v>
      </c>
      <c r="K5" s="150">
        <v>0</v>
      </c>
      <c r="L5" s="150">
        <v>0</v>
      </c>
      <c r="M5" s="128"/>
      <c r="N5" s="45"/>
      <c r="O5" s="45"/>
      <c r="P5" s="45"/>
      <c r="Q5" s="46"/>
      <c r="R5" s="46"/>
      <c r="S5" s="46"/>
      <c r="T5" s="46"/>
      <c r="U5" s="46"/>
      <c r="V5" s="46"/>
      <c r="W5" s="46"/>
      <c r="X5" s="46"/>
      <c r="Y5" s="45"/>
      <c r="Z5" s="37"/>
      <c r="AA5" s="37"/>
      <c r="AB5" s="38"/>
    </row>
    <row r="6" spans="1:28" ht="30" customHeight="1">
      <c r="A6" s="110"/>
      <c r="B6" s="767"/>
      <c r="C6" s="599" t="s">
        <v>203</v>
      </c>
      <c r="D6" s="494"/>
      <c r="E6" s="494"/>
      <c r="F6" s="495"/>
      <c r="G6" s="178"/>
      <c r="H6" s="178"/>
      <c r="I6" s="178"/>
      <c r="J6" s="178"/>
      <c r="K6" s="178"/>
      <c r="L6" s="178"/>
      <c r="M6" s="128"/>
      <c r="N6" s="45"/>
      <c r="O6" s="45"/>
      <c r="P6" s="45"/>
      <c r="Q6" s="46"/>
      <c r="R6" s="46"/>
      <c r="S6" s="46"/>
      <c r="T6" s="46"/>
      <c r="U6" s="46"/>
      <c r="V6" s="46"/>
      <c r="W6" s="46"/>
      <c r="X6" s="46"/>
      <c r="Y6" s="45"/>
      <c r="Z6" s="37"/>
      <c r="AA6" s="37"/>
      <c r="AB6" s="38"/>
    </row>
    <row r="7" spans="1:28" ht="24" customHeight="1">
      <c r="A7" s="110"/>
      <c r="B7" s="768"/>
      <c r="C7" s="514" t="s">
        <v>8</v>
      </c>
      <c r="D7" s="515"/>
      <c r="E7" s="515"/>
      <c r="F7" s="516"/>
      <c r="G7" s="151">
        <v>0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29"/>
      <c r="N7" s="47"/>
      <c r="O7" s="47"/>
      <c r="Q7" s="47"/>
      <c r="R7" s="48"/>
      <c r="S7" s="48"/>
      <c r="T7" s="48"/>
      <c r="U7" s="48"/>
      <c r="V7" s="48"/>
      <c r="W7" s="48"/>
      <c r="X7" s="48"/>
      <c r="Y7" s="48"/>
      <c r="Z7" s="48"/>
      <c r="AA7" s="48"/>
      <c r="AB7" s="43"/>
    </row>
    <row r="8" spans="1:28">
      <c r="A8" s="110"/>
      <c r="B8" s="772" t="s">
        <v>260</v>
      </c>
      <c r="C8" s="360"/>
      <c r="D8" s="360"/>
      <c r="E8" s="360"/>
      <c r="F8" s="360"/>
      <c r="G8" s="360"/>
      <c r="H8" s="360"/>
      <c r="I8" s="360"/>
      <c r="J8" s="360"/>
      <c r="K8" s="360"/>
      <c r="L8" s="361"/>
      <c r="M8" s="128"/>
      <c r="N8" s="45"/>
      <c r="O8" s="45"/>
      <c r="Q8" s="45"/>
      <c r="R8" s="46"/>
      <c r="S8" s="46"/>
      <c r="T8" s="46"/>
      <c r="U8" s="46"/>
      <c r="V8" s="46"/>
      <c r="W8" s="46"/>
      <c r="X8" s="46"/>
      <c r="Y8" s="45"/>
      <c r="Z8" s="37"/>
      <c r="AA8" s="37"/>
      <c r="AB8" s="38"/>
    </row>
    <row r="9" spans="1:28" ht="13.5" customHeight="1">
      <c r="A9" s="110"/>
      <c r="B9" s="773" t="s">
        <v>1</v>
      </c>
      <c r="C9" s="774"/>
      <c r="D9" s="774"/>
      <c r="E9" s="774"/>
      <c r="F9" s="775"/>
      <c r="G9" s="40">
        <f t="shared" ref="G9:L9" si="0">G4</f>
        <v>2012</v>
      </c>
      <c r="H9" s="40">
        <f t="shared" si="0"/>
        <v>2013</v>
      </c>
      <c r="I9" s="40">
        <f t="shared" si="0"/>
        <v>2014</v>
      </c>
      <c r="J9" s="40">
        <f t="shared" si="0"/>
        <v>2015</v>
      </c>
      <c r="K9" s="40">
        <f t="shared" si="0"/>
        <v>2016</v>
      </c>
      <c r="L9" s="40">
        <f t="shared" si="0"/>
        <v>2017</v>
      </c>
      <c r="M9" s="128"/>
      <c r="N9" s="45"/>
      <c r="O9" s="45"/>
      <c r="P9" s="45"/>
      <c r="Q9" s="48"/>
      <c r="R9" s="48"/>
      <c r="S9" s="48"/>
      <c r="T9" s="48"/>
      <c r="U9" s="48"/>
      <c r="V9" s="48"/>
      <c r="W9" s="48"/>
      <c r="X9" s="48"/>
      <c r="Y9" s="49"/>
      <c r="Z9" s="50"/>
      <c r="AA9" s="50"/>
      <c r="AB9" s="38"/>
    </row>
    <row r="10" spans="1:28" ht="24.75" customHeight="1">
      <c r="A10" s="110"/>
      <c r="B10" s="599" t="s">
        <v>88</v>
      </c>
      <c r="C10" s="761"/>
      <c r="D10" s="761"/>
      <c r="E10" s="761"/>
      <c r="F10" s="762"/>
      <c r="G10" s="169"/>
      <c r="H10" s="169"/>
      <c r="I10" s="169"/>
      <c r="J10" s="169"/>
      <c r="K10" s="169"/>
      <c r="L10" s="169"/>
      <c r="M10" s="128"/>
      <c r="N10" s="45"/>
      <c r="O10" s="45"/>
      <c r="P10" s="45"/>
      <c r="Q10" s="48"/>
      <c r="R10" s="48"/>
      <c r="S10" s="48"/>
      <c r="T10" s="48"/>
      <c r="U10" s="48"/>
      <c r="V10" s="48"/>
      <c r="W10" s="48"/>
      <c r="X10" s="48"/>
      <c r="Y10" s="49"/>
      <c r="Z10" s="50"/>
      <c r="AA10" s="50"/>
      <c r="AB10" s="38"/>
    </row>
    <row r="11" spans="1:28" ht="30" customHeight="1">
      <c r="A11" s="110"/>
      <c r="B11" s="727" t="s">
        <v>269</v>
      </c>
      <c r="C11" s="728"/>
      <c r="D11" s="728"/>
      <c r="E11" s="728"/>
      <c r="F11" s="729"/>
      <c r="G11" s="169"/>
      <c r="H11" s="169"/>
      <c r="I11" s="169"/>
      <c r="J11" s="169"/>
      <c r="K11" s="169"/>
      <c r="L11" s="169"/>
      <c r="M11" s="128"/>
      <c r="N11" s="45"/>
      <c r="O11" s="45"/>
      <c r="P11" s="45"/>
      <c r="Q11" s="46"/>
      <c r="R11" s="46"/>
      <c r="S11" s="46"/>
      <c r="T11" s="46"/>
      <c r="U11" s="46"/>
      <c r="V11" s="46"/>
      <c r="W11" s="46"/>
      <c r="X11" s="46"/>
      <c r="Y11" s="45"/>
      <c r="Z11" s="37"/>
      <c r="AA11" s="37"/>
      <c r="AB11" s="38"/>
    </row>
    <row r="12" spans="1:28" ht="30.75" customHeight="1">
      <c r="A12" s="110"/>
      <c r="B12" s="763" t="s">
        <v>270</v>
      </c>
      <c r="C12" s="764"/>
      <c r="D12" s="764"/>
      <c r="E12" s="764"/>
      <c r="F12" s="765"/>
      <c r="G12" s="169"/>
      <c r="H12" s="169"/>
      <c r="I12" s="169"/>
      <c r="J12" s="169"/>
      <c r="K12" s="169"/>
      <c r="L12" s="169"/>
      <c r="M12" s="128"/>
      <c r="N12" s="45"/>
      <c r="O12" s="45"/>
      <c r="P12" s="45"/>
      <c r="Q12" s="46"/>
      <c r="R12" s="46"/>
      <c r="S12" s="46"/>
      <c r="T12" s="46"/>
      <c r="U12" s="46"/>
      <c r="V12" s="46"/>
      <c r="W12" s="46"/>
      <c r="X12" s="46"/>
      <c r="Y12" s="45"/>
      <c r="Z12" s="37"/>
      <c r="AA12" s="37"/>
      <c r="AB12" s="38"/>
    </row>
    <row r="13" spans="1:28" ht="26.25" customHeight="1">
      <c r="A13" s="110"/>
      <c r="B13" s="197" t="s">
        <v>89</v>
      </c>
      <c r="C13" s="198"/>
      <c r="D13" s="198"/>
      <c r="E13" s="198"/>
      <c r="F13" s="199"/>
      <c r="G13" s="169"/>
      <c r="H13" s="169"/>
      <c r="I13" s="169"/>
      <c r="J13" s="169"/>
      <c r="K13" s="169"/>
      <c r="L13" s="169"/>
      <c r="M13" s="128"/>
      <c r="N13" s="45"/>
      <c r="O13" s="45"/>
      <c r="P13" s="45"/>
      <c r="Q13" s="46"/>
      <c r="R13" s="46"/>
      <c r="S13" s="46"/>
      <c r="T13" s="46"/>
      <c r="U13" s="46"/>
      <c r="V13" s="46"/>
      <c r="W13" s="46"/>
      <c r="X13" s="46"/>
      <c r="Y13" s="45"/>
      <c r="Z13" s="37"/>
      <c r="AA13" s="37"/>
      <c r="AB13" s="38"/>
    </row>
    <row r="14" spans="1:28" ht="28.5" customHeight="1">
      <c r="A14" s="110"/>
      <c r="B14" s="727" t="s">
        <v>90</v>
      </c>
      <c r="C14" s="728"/>
      <c r="D14" s="728"/>
      <c r="E14" s="728"/>
      <c r="F14" s="729"/>
      <c r="G14" s="169"/>
      <c r="H14" s="169"/>
      <c r="I14" s="169"/>
      <c r="J14" s="169"/>
      <c r="K14" s="169"/>
      <c r="L14" s="169"/>
      <c r="M14" s="128"/>
      <c r="N14" s="45"/>
      <c r="O14" s="45"/>
      <c r="P14" s="45"/>
      <c r="Q14" s="46"/>
      <c r="R14" s="46"/>
      <c r="S14" s="46"/>
      <c r="T14" s="46"/>
      <c r="U14" s="46"/>
      <c r="V14" s="46"/>
      <c r="W14" s="46"/>
      <c r="X14" s="46"/>
      <c r="Y14" s="45"/>
      <c r="Z14" s="37"/>
      <c r="AA14" s="37"/>
      <c r="AB14" s="38"/>
    </row>
    <row r="15" spans="1:28" ht="25.5" customHeight="1">
      <c r="A15" s="110"/>
      <c r="B15" s="599" t="s">
        <v>233</v>
      </c>
      <c r="C15" s="494"/>
      <c r="D15" s="494"/>
      <c r="E15" s="494"/>
      <c r="F15" s="495"/>
      <c r="G15" s="152">
        <v>0</v>
      </c>
      <c r="H15" s="152">
        <v>0</v>
      </c>
      <c r="I15" s="152">
        <v>0</v>
      </c>
      <c r="J15" s="152">
        <v>0</v>
      </c>
      <c r="K15" s="152">
        <v>0</v>
      </c>
      <c r="L15" s="152">
        <v>0</v>
      </c>
      <c r="M15" s="128"/>
      <c r="N15" s="45"/>
      <c r="O15" s="45"/>
      <c r="P15" s="45"/>
      <c r="Q15" s="46"/>
      <c r="R15" s="46"/>
      <c r="S15" s="46"/>
      <c r="T15" s="46"/>
      <c r="U15" s="46"/>
      <c r="V15" s="46"/>
      <c r="W15" s="46"/>
      <c r="X15" s="46"/>
      <c r="Y15" s="45"/>
      <c r="Z15" s="37"/>
      <c r="AA15" s="37"/>
      <c r="AB15" s="38"/>
    </row>
    <row r="16" spans="1:28" ht="25.5" customHeight="1">
      <c r="A16" s="110"/>
      <c r="B16" s="599" t="s">
        <v>234</v>
      </c>
      <c r="C16" s="494"/>
      <c r="D16" s="494"/>
      <c r="E16" s="494"/>
      <c r="F16" s="495"/>
      <c r="G16" s="152">
        <v>0</v>
      </c>
      <c r="H16" s="152">
        <v>0</v>
      </c>
      <c r="I16" s="152">
        <v>0</v>
      </c>
      <c r="J16" s="152">
        <v>0</v>
      </c>
      <c r="K16" s="152">
        <v>0</v>
      </c>
      <c r="L16" s="152">
        <v>0</v>
      </c>
      <c r="M16" s="128"/>
      <c r="N16" s="45"/>
      <c r="O16" s="45"/>
      <c r="P16" s="45"/>
      <c r="Q16" s="46"/>
      <c r="R16" s="46"/>
      <c r="S16" s="46"/>
      <c r="T16" s="46"/>
      <c r="U16" s="46"/>
      <c r="V16" s="46"/>
      <c r="W16" s="46"/>
      <c r="X16" s="46"/>
      <c r="Y16" s="45"/>
      <c r="Z16" s="37"/>
      <c r="AA16" s="37"/>
      <c r="AB16" s="38"/>
    </row>
    <row r="17" spans="1:28" ht="25.5" customHeight="1">
      <c r="A17" s="110"/>
      <c r="B17" s="599" t="s">
        <v>235</v>
      </c>
      <c r="C17" s="761"/>
      <c r="D17" s="761"/>
      <c r="E17" s="761"/>
      <c r="F17" s="762"/>
      <c r="G17" s="169"/>
      <c r="H17" s="169"/>
      <c r="I17" s="169"/>
      <c r="J17" s="169"/>
      <c r="K17" s="169"/>
      <c r="L17" s="169"/>
      <c r="M17" s="128"/>
      <c r="N17" s="45"/>
      <c r="O17" s="45"/>
      <c r="P17" s="45"/>
      <c r="Q17" s="46"/>
      <c r="R17" s="46"/>
      <c r="S17" s="46"/>
      <c r="T17" s="46"/>
      <c r="U17" s="46"/>
      <c r="V17" s="46"/>
      <c r="W17" s="46"/>
      <c r="X17" s="46"/>
      <c r="Y17" s="45"/>
      <c r="Z17" s="37"/>
      <c r="AA17" s="37"/>
      <c r="AB17" s="38"/>
    </row>
    <row r="18" spans="1:28" ht="25.5" customHeight="1">
      <c r="A18" s="110"/>
      <c r="B18" s="197" t="s">
        <v>272</v>
      </c>
      <c r="C18" s="198"/>
      <c r="D18" s="198"/>
      <c r="E18" s="198"/>
      <c r="F18" s="199"/>
      <c r="G18" s="169"/>
      <c r="H18" s="169"/>
      <c r="I18" s="169"/>
      <c r="J18" s="169"/>
      <c r="K18" s="169"/>
      <c r="L18" s="169"/>
      <c r="M18" s="128"/>
      <c r="N18" s="45"/>
      <c r="O18" s="45"/>
      <c r="P18" s="45"/>
      <c r="Q18" s="46"/>
      <c r="R18" s="46"/>
      <c r="S18" s="46"/>
      <c r="T18" s="46"/>
      <c r="U18" s="46"/>
      <c r="V18" s="46"/>
      <c r="W18" s="46"/>
      <c r="X18" s="46"/>
      <c r="Y18" s="45"/>
      <c r="Z18" s="37"/>
      <c r="AA18" s="37"/>
      <c r="AB18" s="38"/>
    </row>
    <row r="19" spans="1:28" ht="51" customHeight="1">
      <c r="A19" s="110"/>
      <c r="B19" s="727" t="s">
        <v>297</v>
      </c>
      <c r="C19" s="728"/>
      <c r="D19" s="728"/>
      <c r="E19" s="728"/>
      <c r="F19" s="729"/>
      <c r="G19" s="169"/>
      <c r="H19" s="169"/>
      <c r="I19" s="169"/>
      <c r="J19" s="169"/>
      <c r="K19" s="169"/>
      <c r="L19" s="169"/>
      <c r="M19" s="128"/>
      <c r="N19" s="45"/>
      <c r="O19" s="45"/>
      <c r="P19" s="45"/>
      <c r="Q19" s="46"/>
      <c r="R19" s="46"/>
      <c r="S19" s="46"/>
      <c r="T19" s="46"/>
      <c r="U19" s="46"/>
      <c r="V19" s="46"/>
      <c r="W19" s="46"/>
      <c r="X19" s="46"/>
      <c r="Y19" s="45"/>
      <c r="Z19" s="37"/>
      <c r="AA19" s="37"/>
      <c r="AB19" s="38"/>
    </row>
    <row r="20" spans="1:28" ht="24.75" customHeight="1">
      <c r="A20" s="110"/>
      <c r="B20" s="599" t="s">
        <v>271</v>
      </c>
      <c r="C20" s="761"/>
      <c r="D20" s="761"/>
      <c r="E20" s="761"/>
      <c r="F20" s="762"/>
      <c r="G20" s="169"/>
      <c r="H20" s="169"/>
      <c r="I20" s="169"/>
      <c r="J20" s="169"/>
      <c r="K20" s="169"/>
      <c r="L20" s="169"/>
      <c r="M20" s="128"/>
      <c r="N20" s="45"/>
      <c r="O20" s="45"/>
      <c r="P20" s="45"/>
      <c r="Q20" s="46"/>
      <c r="R20" s="46"/>
      <c r="S20" s="46"/>
      <c r="T20" s="46"/>
      <c r="U20" s="46"/>
      <c r="V20" s="46"/>
      <c r="W20" s="46"/>
      <c r="X20" s="46"/>
      <c r="Y20" s="45"/>
      <c r="Z20" s="37"/>
      <c r="AA20" s="37"/>
      <c r="AB20" s="38"/>
    </row>
    <row r="21" spans="1:28" ht="24.75" customHeight="1">
      <c r="A21" s="110"/>
      <c r="B21" s="197" t="s">
        <v>273</v>
      </c>
      <c r="C21" s="198"/>
      <c r="D21" s="198"/>
      <c r="E21" s="198"/>
      <c r="F21" s="199"/>
      <c r="G21" s="169"/>
      <c r="H21" s="169"/>
      <c r="I21" s="169"/>
      <c r="J21" s="169"/>
      <c r="K21" s="169"/>
      <c r="L21" s="169"/>
      <c r="M21" s="128"/>
      <c r="N21" s="45"/>
      <c r="O21" s="45"/>
      <c r="P21" s="45"/>
      <c r="Q21" s="46"/>
      <c r="R21" s="46"/>
      <c r="S21" s="46"/>
      <c r="T21" s="46"/>
      <c r="U21" s="46"/>
      <c r="V21" s="46"/>
      <c r="W21" s="46"/>
      <c r="X21" s="46"/>
      <c r="Y21" s="45"/>
      <c r="Z21" s="37"/>
      <c r="AA21" s="37"/>
      <c r="AB21" s="38"/>
    </row>
    <row r="22" spans="1:28" ht="24.75" customHeight="1">
      <c r="A22" s="110"/>
      <c r="B22" s="197" t="s">
        <v>298</v>
      </c>
      <c r="C22" s="198"/>
      <c r="D22" s="198"/>
      <c r="E22" s="198"/>
      <c r="F22" s="199"/>
      <c r="G22" s="169"/>
      <c r="H22" s="169"/>
      <c r="I22" s="169"/>
      <c r="J22" s="169"/>
      <c r="K22" s="169"/>
      <c r="L22" s="169"/>
      <c r="M22" s="128"/>
      <c r="N22" s="45"/>
      <c r="O22" s="45"/>
      <c r="P22" s="45"/>
      <c r="Q22" s="46"/>
      <c r="R22" s="46"/>
      <c r="S22" s="46"/>
      <c r="T22" s="46"/>
      <c r="U22" s="46"/>
      <c r="V22" s="46"/>
      <c r="W22" s="46"/>
      <c r="X22" s="46"/>
      <c r="Y22" s="45"/>
      <c r="Z22" s="37"/>
      <c r="AA22" s="37"/>
      <c r="AB22" s="38"/>
    </row>
    <row r="23" spans="1:28" ht="26.25" customHeight="1">
      <c r="A23" s="110"/>
      <c r="B23" s="599" t="s">
        <v>91</v>
      </c>
      <c r="C23" s="761"/>
      <c r="D23" s="761"/>
      <c r="E23" s="761"/>
      <c r="F23" s="762"/>
      <c r="G23" s="169"/>
      <c r="H23" s="169"/>
      <c r="I23" s="169"/>
      <c r="J23" s="169"/>
      <c r="K23" s="169"/>
      <c r="L23" s="169"/>
      <c r="M23" s="128"/>
      <c r="N23" s="45"/>
      <c r="O23" s="45"/>
      <c r="P23" s="45"/>
      <c r="Q23" s="46"/>
      <c r="R23" s="46"/>
      <c r="S23" s="46"/>
      <c r="T23" s="46"/>
      <c r="U23" s="46"/>
      <c r="V23" s="46"/>
      <c r="W23" s="46"/>
      <c r="X23" s="46"/>
      <c r="Y23" s="45"/>
      <c r="Z23" s="37"/>
      <c r="AA23" s="37"/>
      <c r="AB23" s="38"/>
    </row>
    <row r="24" spans="1:28" ht="27.75" customHeight="1">
      <c r="A24" s="110"/>
      <c r="B24" s="514" t="s">
        <v>8</v>
      </c>
      <c r="C24" s="515"/>
      <c r="D24" s="515"/>
      <c r="E24" s="515"/>
      <c r="F24" s="516"/>
      <c r="G24" s="153">
        <v>0</v>
      </c>
      <c r="H24" s="153">
        <v>0</v>
      </c>
      <c r="I24" s="153">
        <v>0</v>
      </c>
      <c r="J24" s="153">
        <v>0</v>
      </c>
      <c r="K24" s="153">
        <v>0</v>
      </c>
      <c r="L24" s="153">
        <v>0</v>
      </c>
      <c r="M24" s="129"/>
      <c r="N24" s="47"/>
      <c r="O24" s="47"/>
      <c r="P24" s="47"/>
      <c r="Q24" s="48"/>
      <c r="R24" s="48"/>
      <c r="S24" s="48"/>
      <c r="T24" s="48"/>
      <c r="U24" s="48"/>
      <c r="V24" s="48"/>
      <c r="W24" s="48"/>
      <c r="X24" s="48"/>
      <c r="Y24" s="49"/>
      <c r="Z24" s="50"/>
      <c r="AA24" s="50"/>
      <c r="AB24" s="38"/>
    </row>
    <row r="25" spans="1:28">
      <c r="A25" s="11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03"/>
      <c r="O25" s="103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8">
      <c r="A26" s="110"/>
      <c r="B26" s="130"/>
      <c r="C26" s="130"/>
      <c r="D26" s="130"/>
      <c r="E26" s="130"/>
      <c r="F26" s="130"/>
      <c r="G26" s="130"/>
      <c r="H26" s="130"/>
      <c r="I26" s="130"/>
      <c r="J26" s="130"/>
      <c r="K26" s="108"/>
      <c r="L26" s="108"/>
      <c r="M26" s="108"/>
      <c r="N26" s="86"/>
      <c r="O26" s="86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8">
      <c r="A27" s="11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03"/>
      <c r="O27" s="103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8">
      <c r="A28" s="11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03"/>
      <c r="O28" s="103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8">
      <c r="A29" s="109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86"/>
      <c r="O29" s="86"/>
    </row>
    <row r="30" spans="1:28">
      <c r="A30" s="109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24"/>
      <c r="M30" s="108"/>
      <c r="N30" s="86"/>
      <c r="O30" s="86"/>
    </row>
    <row r="31" spans="1:28" ht="25.5" customHeight="1">
      <c r="A31" s="109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24"/>
      <c r="M31" s="108"/>
      <c r="N31" s="86"/>
      <c r="O31" s="86"/>
    </row>
    <row r="32" spans="1:28">
      <c r="A32" s="109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24"/>
      <c r="M32" s="108"/>
      <c r="N32" s="86"/>
      <c r="O32" s="86"/>
    </row>
    <row r="33" spans="1:15">
      <c r="A33" s="109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24"/>
      <c r="M33" s="108"/>
      <c r="N33" s="86"/>
      <c r="O33" s="86"/>
    </row>
    <row r="34" spans="1:15">
      <c r="A34" s="109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24"/>
      <c r="M34" s="108"/>
      <c r="N34" s="86"/>
      <c r="O34" s="86"/>
    </row>
    <row r="35" spans="1:15">
      <c r="A35" s="109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24"/>
      <c r="M35" s="108"/>
      <c r="N35" s="86"/>
      <c r="O35" s="86"/>
    </row>
    <row r="36" spans="1:15">
      <c r="A36" s="109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24"/>
      <c r="M36" s="108"/>
      <c r="N36" s="86"/>
      <c r="O36" s="86"/>
    </row>
    <row r="37" spans="1:15">
      <c r="A37" s="109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24"/>
      <c r="M37" s="108"/>
      <c r="N37" s="86"/>
      <c r="O37" s="86"/>
    </row>
    <row r="38" spans="1:15">
      <c r="A38" s="109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24"/>
      <c r="M38" s="108"/>
      <c r="N38" s="86"/>
      <c r="O38" s="86"/>
    </row>
    <row r="39" spans="1:15">
      <c r="A39" s="109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24"/>
      <c r="M39" s="108"/>
      <c r="N39" s="86"/>
      <c r="O39" s="86"/>
    </row>
    <row r="40" spans="1:15">
      <c r="A40" s="109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24"/>
      <c r="M40" s="108"/>
      <c r="N40" s="86"/>
      <c r="O40" s="86"/>
    </row>
    <row r="41" spans="1:15">
      <c r="A41" s="109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24"/>
      <c r="M41" s="108"/>
      <c r="N41" s="86"/>
      <c r="O41" s="86"/>
    </row>
    <row r="42" spans="1:15">
      <c r="A42" s="109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24"/>
      <c r="M42" s="108"/>
      <c r="N42" s="86"/>
      <c r="O42" s="86"/>
    </row>
    <row r="43" spans="1:15">
      <c r="A43" s="109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24"/>
      <c r="M43" s="108"/>
      <c r="N43" s="86"/>
      <c r="O43" s="86"/>
    </row>
    <row r="44" spans="1:15">
      <c r="A44" s="109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86"/>
      <c r="O44" s="86"/>
    </row>
  </sheetData>
  <sheetProtection formatCells="0" formatRows="0" insertRows="0" selectLockedCells="1"/>
  <mergeCells count="20">
    <mergeCell ref="B8:L8"/>
    <mergeCell ref="B9:F9"/>
    <mergeCell ref="B10:F10"/>
    <mergeCell ref="B24:F24"/>
    <mergeCell ref="B17:F17"/>
    <mergeCell ref="B11:F11"/>
    <mergeCell ref="B16:F16"/>
    <mergeCell ref="B19:F19"/>
    <mergeCell ref="B14:F14"/>
    <mergeCell ref="B15:F15"/>
    <mergeCell ref="B20:F20"/>
    <mergeCell ref="B23:F23"/>
    <mergeCell ref="B12:F12"/>
    <mergeCell ref="B2:L2"/>
    <mergeCell ref="B3:L3"/>
    <mergeCell ref="C5:F5"/>
    <mergeCell ref="B5:B7"/>
    <mergeCell ref="C7:F7"/>
    <mergeCell ref="C6:F6"/>
    <mergeCell ref="B4:F4"/>
  </mergeCells>
  <phoneticPr fontId="16" type="noConversion"/>
  <pageMargins left="0.74803149606299213" right="0.74803149606299213" top="0.98425196850393704" bottom="0.98425196850393704" header="0.51181102362204722" footer="0.51181102362204722"/>
  <pageSetup paperSize="9" scale="80" orientation="portrait" r:id="rId1"/>
  <headerFooter scaleWithDoc="0" alignWithMargins="0">
    <oddFooter>&amp;LPROW_413_312/12/03/EPO&amp;RStrona 14 z 16</oddFooter>
  </headerFooter>
  <legacyDrawing r:id="rId2"/>
  <controls>
    <control shapeId="6152" r:id="rId3" name="OptionButton2"/>
    <control shapeId="6151" r:id="rId4" name="OptionButton1"/>
  </controls>
</worksheet>
</file>

<file path=xl/worksheets/sheet15.xml><?xml version="1.0" encoding="utf-8"?>
<worksheet xmlns="http://schemas.openxmlformats.org/spreadsheetml/2006/main" xmlns:r="http://schemas.openxmlformats.org/officeDocument/2006/relationships">
  <sheetPr codeName="Arkusz14"/>
  <dimension ref="A1:L45"/>
  <sheetViews>
    <sheetView tabSelected="1" view="pageBreakPreview" topLeftCell="A13" zoomScaleNormal="100" zoomScaleSheetLayoutView="100" workbookViewId="0">
      <selection activeCell="A23" sqref="A23:J23"/>
    </sheetView>
  </sheetViews>
  <sheetFormatPr defaultRowHeight="12.75"/>
  <cols>
    <col min="1" max="1" width="21" customWidth="1"/>
    <col min="2" max="2" width="1.42578125" customWidth="1"/>
    <col min="3" max="3" width="8.28515625" customWidth="1"/>
    <col min="4" max="4" width="1" customWidth="1"/>
    <col min="5" max="5" width="9.42578125" customWidth="1"/>
    <col min="6" max="6" width="9.85546875" customWidth="1"/>
    <col min="7" max="7" width="10.28515625" customWidth="1"/>
    <col min="8" max="9" width="10.85546875" customWidth="1"/>
    <col min="10" max="10" width="10" bestFit="1" customWidth="1"/>
    <col min="11" max="11" width="3" customWidth="1"/>
  </cols>
  <sheetData>
    <row r="1" spans="1:12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ht="21.75" customHeight="1">
      <c r="A3" s="493" t="s">
        <v>204</v>
      </c>
      <c r="B3" s="494"/>
      <c r="C3" s="494"/>
      <c r="D3" s="494"/>
      <c r="E3" s="494"/>
      <c r="F3" s="494"/>
      <c r="G3" s="494"/>
      <c r="H3" s="494"/>
      <c r="I3" s="494"/>
      <c r="J3" s="495"/>
      <c r="K3" s="109"/>
    </row>
    <row r="4" spans="1:12" ht="24.75" customHeight="1">
      <c r="A4" s="778" t="s">
        <v>92</v>
      </c>
      <c r="B4" s="779" t="s">
        <v>64</v>
      </c>
      <c r="C4" s="780"/>
      <c r="D4" s="280" t="s">
        <v>55</v>
      </c>
      <c r="E4" s="281"/>
      <c r="F4" s="140">
        <f>'Sekcja C5'!X5</f>
        <v>2013</v>
      </c>
      <c r="G4" s="140">
        <f>'Sekcja C5'!Y5</f>
        <v>2014</v>
      </c>
      <c r="H4" s="140">
        <f>'Sekcja C5'!Z5</f>
        <v>2015</v>
      </c>
      <c r="I4" s="140">
        <f>'Sekcja C5'!AA5</f>
        <v>2016</v>
      </c>
      <c r="J4" s="140">
        <f>'Sekcja C5'!AB5</f>
        <v>2017</v>
      </c>
      <c r="K4" s="109"/>
    </row>
    <row r="5" spans="1:12">
      <c r="A5" s="503"/>
      <c r="B5" s="294" t="s">
        <v>9</v>
      </c>
      <c r="C5" s="295"/>
      <c r="D5" s="294" t="s">
        <v>93</v>
      </c>
      <c r="E5" s="295"/>
      <c r="F5" s="40" t="s">
        <v>94</v>
      </c>
      <c r="G5" s="40" t="s">
        <v>95</v>
      </c>
      <c r="H5" s="40" t="s">
        <v>96</v>
      </c>
      <c r="I5" s="40" t="s">
        <v>97</v>
      </c>
      <c r="J5" s="40" t="s">
        <v>98</v>
      </c>
      <c r="K5" s="109"/>
    </row>
    <row r="6" spans="1:12" ht="25.5" customHeight="1">
      <c r="A6" s="61" t="s">
        <v>99</v>
      </c>
      <c r="B6" s="776">
        <v>0</v>
      </c>
      <c r="C6" s="777"/>
      <c r="D6" s="499">
        <v>0</v>
      </c>
      <c r="E6" s="501"/>
      <c r="F6" s="152">
        <v>0</v>
      </c>
      <c r="G6" s="152">
        <v>0</v>
      </c>
      <c r="H6" s="152">
        <v>0</v>
      </c>
      <c r="I6" s="152">
        <v>0</v>
      </c>
      <c r="J6" s="152">
        <v>0</v>
      </c>
      <c r="K6" s="109"/>
    </row>
    <row r="7" spans="1:12" ht="25.5" customHeight="1">
      <c r="A7" s="61" t="s">
        <v>100</v>
      </c>
      <c r="B7" s="776">
        <v>0</v>
      </c>
      <c r="C7" s="777"/>
      <c r="D7" s="499">
        <f>'Sekcja F'!G5</f>
        <v>0</v>
      </c>
      <c r="E7" s="501"/>
      <c r="F7" s="152">
        <f>'Sekcja F'!H5</f>
        <v>0</v>
      </c>
      <c r="G7" s="152">
        <f>'Sekcja F'!I5</f>
        <v>0</v>
      </c>
      <c r="H7" s="152">
        <f>'Sekcja F'!J5</f>
        <v>0</v>
      </c>
      <c r="I7" s="152">
        <f>'Sekcja F'!K5</f>
        <v>0</v>
      </c>
      <c r="J7" s="152">
        <f>'Sekcja F'!L5</f>
        <v>0</v>
      </c>
      <c r="K7" s="109"/>
    </row>
    <row r="8" spans="1:12" ht="26.25" customHeight="1">
      <c r="A8" s="61" t="s">
        <v>101</v>
      </c>
      <c r="B8" s="776">
        <v>0</v>
      </c>
      <c r="C8" s="777"/>
      <c r="D8" s="499">
        <f>'Sekcja F'!G24</f>
        <v>0</v>
      </c>
      <c r="E8" s="501"/>
      <c r="F8" s="152">
        <f>'Sekcja F'!H24</f>
        <v>0</v>
      </c>
      <c r="G8" s="152">
        <f>'Sekcja F'!I24</f>
        <v>0</v>
      </c>
      <c r="H8" s="152">
        <f>'Sekcja F'!J24</f>
        <v>0</v>
      </c>
      <c r="I8" s="152">
        <f>'Sekcja F'!K24</f>
        <v>0</v>
      </c>
      <c r="J8" s="152">
        <f>'Sekcja F'!L24</f>
        <v>0</v>
      </c>
      <c r="K8" s="109"/>
    </row>
    <row r="9" spans="1:12" ht="27" customHeight="1">
      <c r="A9" s="61" t="s">
        <v>255</v>
      </c>
      <c r="B9" s="499">
        <f>B7-B8</f>
        <v>0</v>
      </c>
      <c r="C9" s="501"/>
      <c r="D9" s="499">
        <f>D7-D8</f>
        <v>0</v>
      </c>
      <c r="E9" s="501"/>
      <c r="F9" s="152">
        <f>F7-F8</f>
        <v>0</v>
      </c>
      <c r="G9" s="152">
        <f>G7-G8</f>
        <v>0</v>
      </c>
      <c r="H9" s="152">
        <f>H7-H8</f>
        <v>0</v>
      </c>
      <c r="I9" s="152">
        <f>I7-I8</f>
        <v>0</v>
      </c>
      <c r="J9" s="152">
        <f>J7-J8</f>
        <v>0</v>
      </c>
      <c r="K9" s="109"/>
    </row>
    <row r="10" spans="1:12" ht="27.75" customHeight="1">
      <c r="A10" s="154" t="s">
        <v>302</v>
      </c>
      <c r="B10" s="781"/>
      <c r="C10" s="782"/>
      <c r="D10" s="783"/>
      <c r="E10" s="784"/>
      <c r="F10" s="168"/>
      <c r="G10" s="168"/>
      <c r="H10" s="168"/>
      <c r="I10" s="168"/>
      <c r="J10" s="168"/>
      <c r="K10" s="109"/>
    </row>
    <row r="11" spans="1:12" ht="24.75" customHeight="1">
      <c r="A11" s="61" t="s">
        <v>191</v>
      </c>
      <c r="B11" s="781"/>
      <c r="C11" s="782"/>
      <c r="D11" s="499">
        <f>D9-D10</f>
        <v>0</v>
      </c>
      <c r="E11" s="501"/>
      <c r="F11" s="152">
        <f>F9-F10</f>
        <v>0</v>
      </c>
      <c r="G11" s="152">
        <f>G9-G10</f>
        <v>0</v>
      </c>
      <c r="H11" s="152">
        <f>H9-H10</f>
        <v>0</v>
      </c>
      <c r="I11" s="152">
        <f>I9-I10</f>
        <v>0</v>
      </c>
      <c r="J11" s="152">
        <f>J9-J10</f>
        <v>0</v>
      </c>
      <c r="K11" s="109"/>
    </row>
    <row r="12" spans="1:12" ht="24" customHeight="1">
      <c r="A12" s="61" t="s">
        <v>192</v>
      </c>
      <c r="B12" s="781"/>
      <c r="C12" s="782"/>
      <c r="D12" s="781"/>
      <c r="E12" s="782"/>
      <c r="F12" s="147"/>
      <c r="G12" s="147"/>
      <c r="H12" s="147"/>
      <c r="I12" s="147"/>
      <c r="J12" s="152">
        <f>'Sekcja C5'!R11+'Sekcja C5'!R17+'Sekcja C6'!H21-SUM('Sekcja G'!D13:J13)</f>
        <v>0</v>
      </c>
      <c r="K12" s="109"/>
    </row>
    <row r="13" spans="1:12" ht="24.75" customHeight="1">
      <c r="A13" s="155" t="s">
        <v>193</v>
      </c>
      <c r="B13" s="781"/>
      <c r="C13" s="782"/>
      <c r="D13" s="499">
        <f>'Sekcja F'!G10</f>
        <v>0</v>
      </c>
      <c r="E13" s="501"/>
      <c r="F13" s="152">
        <f>'Sekcja F'!H10</f>
        <v>0</v>
      </c>
      <c r="G13" s="152">
        <f>'Sekcja F'!I10</f>
        <v>0</v>
      </c>
      <c r="H13" s="152">
        <f>'Sekcja F'!J10</f>
        <v>0</v>
      </c>
      <c r="I13" s="152">
        <f>'Sekcja F'!K10</f>
        <v>0</v>
      </c>
      <c r="J13" s="152">
        <f>'Sekcja F'!L10</f>
        <v>0</v>
      </c>
      <c r="K13" s="109"/>
    </row>
    <row r="14" spans="1:12" ht="27.75" customHeight="1">
      <c r="A14" s="61" t="s">
        <v>194</v>
      </c>
      <c r="B14" s="781"/>
      <c r="C14" s="782"/>
      <c r="D14" s="499">
        <f>D11+D13-D6</f>
        <v>0</v>
      </c>
      <c r="E14" s="501"/>
      <c r="F14" s="152">
        <f>F11+F13-F6</f>
        <v>0</v>
      </c>
      <c r="G14" s="152">
        <f>G11+G13-G6</f>
        <v>0</v>
      </c>
      <c r="H14" s="152">
        <f>H11+H13-H6</f>
        <v>0</v>
      </c>
      <c r="I14" s="152">
        <f>I11+I13-I6</f>
        <v>0</v>
      </c>
      <c r="J14" s="152">
        <f>J11+J13+J12-J6</f>
        <v>0</v>
      </c>
      <c r="K14" s="109"/>
    </row>
    <row r="15" spans="1:12" ht="41.25" customHeight="1">
      <c r="A15" s="61" t="s">
        <v>301</v>
      </c>
      <c r="B15" s="285" t="s">
        <v>9</v>
      </c>
      <c r="C15" s="287"/>
      <c r="D15" s="789">
        <v>1</v>
      </c>
      <c r="E15" s="790"/>
      <c r="F15" s="187">
        <f>1/(1+L16)^1</f>
        <v>0.9441979038806535</v>
      </c>
      <c r="G15" s="187">
        <f>1/(1+L16)^2</f>
        <v>0.89150968169261968</v>
      </c>
      <c r="H15" s="187">
        <f>1/(1+L16)^3</f>
        <v>0.84176157274348007</v>
      </c>
      <c r="I15" s="187">
        <f>1/(1+L16)^4</f>
        <v>0.79478951255167607</v>
      </c>
      <c r="J15" s="187">
        <f>1/(1+L16)^5</f>
        <v>0.75043859177761885</v>
      </c>
      <c r="K15" s="109"/>
    </row>
    <row r="16" spans="1:12" ht="26.25" customHeight="1">
      <c r="A16" s="285" t="s">
        <v>102</v>
      </c>
      <c r="B16" s="504"/>
      <c r="C16" s="504"/>
      <c r="D16" s="504"/>
      <c r="E16" s="505"/>
      <c r="F16" s="786">
        <f>D14*D15+F14*F15+G14*G15+H14*H15+I14*I15+J14*J15</f>
        <v>0</v>
      </c>
      <c r="G16" s="787"/>
      <c r="H16" s="788"/>
      <c r="I16" s="39"/>
      <c r="J16" s="39"/>
      <c r="K16" s="109"/>
      <c r="L16" s="188">
        <v>5.91E-2</v>
      </c>
    </row>
    <row r="17" spans="1:11">
      <c r="K17" s="109"/>
    </row>
    <row r="18" spans="1:11">
      <c r="K18" s="109"/>
    </row>
    <row r="19" spans="1:11">
      <c r="A19" s="51" t="s">
        <v>103</v>
      </c>
      <c r="B19" s="51"/>
      <c r="C19" s="51"/>
      <c r="D19" s="51"/>
      <c r="E19" s="51"/>
      <c r="F19" s="51"/>
      <c r="G19" s="51"/>
      <c r="H19" s="51"/>
      <c r="I19" s="51"/>
      <c r="J19" s="51"/>
      <c r="K19" s="109"/>
    </row>
    <row r="20" spans="1:11" ht="26.25" customHeight="1">
      <c r="A20" s="785" t="s">
        <v>267</v>
      </c>
      <c r="B20" s="785"/>
      <c r="C20" s="785"/>
      <c r="D20" s="785"/>
      <c r="E20" s="785"/>
      <c r="F20" s="785"/>
      <c r="G20" s="785"/>
      <c r="H20" s="785"/>
      <c r="I20" s="785"/>
      <c r="J20" s="785"/>
      <c r="K20" s="109"/>
    </row>
    <row r="21" spans="1:11" ht="26.25" customHeight="1">
      <c r="A21" s="785" t="s">
        <v>226</v>
      </c>
      <c r="B21" s="785"/>
      <c r="C21" s="785"/>
      <c r="D21" s="785"/>
      <c r="E21" s="785"/>
      <c r="F21" s="785"/>
      <c r="G21" s="785"/>
      <c r="H21" s="785"/>
      <c r="I21" s="785"/>
      <c r="J21" s="785"/>
      <c r="K21" s="109"/>
    </row>
    <row r="22" spans="1:11">
      <c r="A22" s="51" t="s">
        <v>299</v>
      </c>
      <c r="B22" s="51"/>
      <c r="C22" s="51"/>
      <c r="D22" s="51"/>
      <c r="E22" s="51"/>
      <c r="F22" s="51"/>
      <c r="G22" s="51"/>
      <c r="H22" s="51"/>
      <c r="I22" s="51"/>
      <c r="J22" s="51"/>
      <c r="K22" s="109"/>
    </row>
    <row r="23" spans="1:11" ht="26.25" customHeight="1">
      <c r="A23" s="785" t="s">
        <v>113</v>
      </c>
      <c r="B23" s="785"/>
      <c r="C23" s="785"/>
      <c r="D23" s="785"/>
      <c r="E23" s="785"/>
      <c r="F23" s="785"/>
      <c r="G23" s="785"/>
      <c r="H23" s="785"/>
      <c r="I23" s="785"/>
      <c r="J23" s="785"/>
      <c r="K23" s="109"/>
    </row>
    <row r="24" spans="1:11" ht="51.75" customHeight="1">
      <c r="A24" s="785" t="s">
        <v>304</v>
      </c>
      <c r="B24" s="785"/>
      <c r="C24" s="785"/>
      <c r="D24" s="785"/>
      <c r="E24" s="785"/>
      <c r="F24" s="785"/>
      <c r="G24" s="785"/>
      <c r="H24" s="785"/>
      <c r="I24" s="785"/>
      <c r="J24" s="785"/>
      <c r="K24" s="109"/>
    </row>
    <row r="25" spans="1:11">
      <c r="A25" s="51" t="s">
        <v>227</v>
      </c>
      <c r="B25" s="51"/>
      <c r="C25" s="51"/>
      <c r="D25" s="51"/>
      <c r="E25" s="51"/>
      <c r="F25" s="51"/>
      <c r="G25" s="51"/>
      <c r="H25" s="51"/>
      <c r="I25" s="51"/>
      <c r="J25" s="51"/>
      <c r="K25" s="109"/>
    </row>
    <row r="26" spans="1:11" ht="25.5" customHeight="1">
      <c r="A26" s="785" t="s">
        <v>292</v>
      </c>
      <c r="B26" s="785"/>
      <c r="C26" s="785"/>
      <c r="D26" s="785"/>
      <c r="E26" s="785"/>
      <c r="F26" s="785"/>
      <c r="G26" s="785"/>
      <c r="H26" s="785"/>
      <c r="I26" s="785"/>
      <c r="J26" s="785"/>
      <c r="K26" s="109"/>
    </row>
    <row r="27" spans="1:11" ht="25.5" customHeight="1">
      <c r="A27" s="785" t="s">
        <v>104</v>
      </c>
      <c r="B27" s="785"/>
      <c r="C27" s="785"/>
      <c r="D27" s="785"/>
      <c r="E27" s="785"/>
      <c r="F27" s="785"/>
      <c r="G27" s="785"/>
      <c r="H27" s="785"/>
      <c r="I27" s="785"/>
      <c r="J27" s="785"/>
      <c r="K27" s="109"/>
    </row>
    <row r="28" spans="1:11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109"/>
    </row>
    <row r="29" spans="1:11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109"/>
    </row>
    <row r="30" spans="1:11">
      <c r="A30" s="51"/>
      <c r="B30" s="51"/>
      <c r="C30" s="51"/>
      <c r="D30" s="51"/>
      <c r="E30" s="53" t="s">
        <v>94</v>
      </c>
      <c r="G30" s="53" t="s">
        <v>95</v>
      </c>
      <c r="I30" s="53" t="s">
        <v>98</v>
      </c>
      <c r="J30" s="51"/>
      <c r="K30" s="109"/>
    </row>
    <row r="31" spans="1:11">
      <c r="A31" s="53" t="s">
        <v>105</v>
      </c>
      <c r="B31" s="51"/>
      <c r="C31" s="51" t="s">
        <v>106</v>
      </c>
      <c r="D31" s="51"/>
      <c r="E31" s="52" t="s">
        <v>107</v>
      </c>
      <c r="F31" s="51" t="s">
        <v>109</v>
      </c>
      <c r="G31" s="51" t="s">
        <v>110</v>
      </c>
      <c r="H31" s="51" t="s">
        <v>111</v>
      </c>
      <c r="I31" s="51" t="s">
        <v>110</v>
      </c>
      <c r="J31" s="51" t="s">
        <v>112</v>
      </c>
      <c r="K31" s="109"/>
    </row>
    <row r="32" spans="1:11" ht="14.25">
      <c r="A32" s="51"/>
      <c r="B32" s="51"/>
      <c r="C32" s="51"/>
      <c r="D32" s="51"/>
      <c r="E32" s="53" t="s">
        <v>108</v>
      </c>
      <c r="G32" s="54" t="s">
        <v>172</v>
      </c>
      <c r="I32" s="54" t="s">
        <v>173</v>
      </c>
      <c r="J32" s="51"/>
      <c r="K32" s="109"/>
    </row>
    <row r="33" spans="1:11">
      <c r="A33" s="51"/>
      <c r="B33" s="51"/>
      <c r="C33" s="51"/>
      <c r="D33" s="51"/>
      <c r="F33" s="51"/>
      <c r="G33" s="51"/>
      <c r="H33" s="51"/>
      <c r="I33" s="51"/>
      <c r="J33" s="51"/>
      <c r="K33" s="109"/>
    </row>
    <row r="34" spans="1:11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109"/>
    </row>
    <row r="35" spans="1:11">
      <c r="A35" s="131"/>
      <c r="B35" s="131"/>
      <c r="C35" s="131"/>
      <c r="D35" s="131"/>
      <c r="E35" s="131"/>
      <c r="F35" s="131"/>
      <c r="G35" s="131"/>
      <c r="H35" s="131"/>
      <c r="I35" s="131"/>
      <c r="J35" s="131"/>
      <c r="K35" s="109"/>
    </row>
    <row r="36" spans="1:11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09"/>
    </row>
    <row r="37" spans="1:11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K37" s="109"/>
    </row>
    <row r="38" spans="1:11">
      <c r="A38" s="51"/>
      <c r="B38" s="51"/>
      <c r="C38" s="51"/>
      <c r="D38" s="51"/>
      <c r="E38" s="51"/>
      <c r="F38" s="51"/>
      <c r="G38" s="51"/>
      <c r="H38" s="51"/>
      <c r="I38" s="51"/>
      <c r="J38" s="51"/>
    </row>
    <row r="39" spans="1:11">
      <c r="A39" s="51"/>
      <c r="B39" s="51"/>
      <c r="C39" s="51"/>
      <c r="D39" s="51"/>
      <c r="E39" s="51"/>
      <c r="F39" s="51"/>
      <c r="G39" s="51"/>
      <c r="H39" s="51"/>
      <c r="I39" s="51"/>
      <c r="J39" s="51"/>
    </row>
    <row r="40" spans="1:11">
      <c r="A40" s="51"/>
      <c r="B40" s="51"/>
      <c r="C40" s="51"/>
      <c r="D40" s="51"/>
      <c r="E40" s="51"/>
      <c r="F40" s="51"/>
      <c r="G40" s="51"/>
      <c r="H40" s="51"/>
      <c r="I40" s="51"/>
      <c r="J40" s="51"/>
    </row>
    <row r="41" spans="1:11">
      <c r="A41" s="51"/>
      <c r="B41" s="51"/>
      <c r="C41" s="51"/>
      <c r="D41" s="51"/>
      <c r="E41" s="51"/>
      <c r="F41" s="51"/>
      <c r="G41" s="51"/>
      <c r="H41" s="51"/>
      <c r="I41" s="51"/>
      <c r="J41" s="51"/>
    </row>
    <row r="42" spans="1:11">
      <c r="A42" s="51"/>
      <c r="B42" s="51"/>
      <c r="C42" s="51"/>
      <c r="D42" s="51"/>
      <c r="E42" s="51"/>
      <c r="F42" s="51"/>
      <c r="G42" s="51"/>
      <c r="H42" s="51"/>
      <c r="I42" s="51"/>
      <c r="J42" s="51"/>
    </row>
    <row r="43" spans="1:11">
      <c r="A43" s="51"/>
      <c r="B43" s="51"/>
      <c r="C43" s="51"/>
      <c r="D43" s="51"/>
      <c r="E43" s="51"/>
      <c r="F43" s="51"/>
      <c r="G43" s="51"/>
      <c r="H43" s="51"/>
      <c r="I43" s="51"/>
      <c r="J43" s="51"/>
    </row>
    <row r="44" spans="1:11">
      <c r="A44" s="51"/>
      <c r="B44" s="51"/>
      <c r="C44" s="51"/>
      <c r="D44" s="51"/>
      <c r="E44" s="51"/>
      <c r="F44" s="51"/>
      <c r="G44" s="51"/>
      <c r="H44" s="51"/>
      <c r="I44" s="51"/>
      <c r="J44" s="51"/>
    </row>
    <row r="45" spans="1:11">
      <c r="A45" s="51"/>
      <c r="B45" s="51"/>
      <c r="C45" s="51"/>
      <c r="D45" s="51"/>
      <c r="E45" s="51"/>
      <c r="F45" s="51"/>
      <c r="G45" s="51"/>
      <c r="H45" s="51"/>
      <c r="I45" s="51"/>
      <c r="J45" s="51"/>
    </row>
  </sheetData>
  <sheetProtection formatCells="0" formatRows="0" insertRows="0" selectLockedCells="1"/>
  <mergeCells count="34">
    <mergeCell ref="B12:C12"/>
    <mergeCell ref="D12:E12"/>
    <mergeCell ref="B13:C13"/>
    <mergeCell ref="D13:E13"/>
    <mergeCell ref="B15:C15"/>
    <mergeCell ref="D15:E15"/>
    <mergeCell ref="A27:J27"/>
    <mergeCell ref="A16:E16"/>
    <mergeCell ref="A20:J20"/>
    <mergeCell ref="A21:J21"/>
    <mergeCell ref="A23:J23"/>
    <mergeCell ref="F16:H16"/>
    <mergeCell ref="A24:J24"/>
    <mergeCell ref="A26:J26"/>
    <mergeCell ref="B7:C7"/>
    <mergeCell ref="D7:E7"/>
    <mergeCell ref="B14:C14"/>
    <mergeCell ref="D14:E14"/>
    <mergeCell ref="B9:C9"/>
    <mergeCell ref="D9:E9"/>
    <mergeCell ref="B10:C10"/>
    <mergeCell ref="D10:E10"/>
    <mergeCell ref="B11:C11"/>
    <mergeCell ref="D11:E11"/>
    <mergeCell ref="B8:C8"/>
    <mergeCell ref="D8:E8"/>
    <mergeCell ref="A3:J3"/>
    <mergeCell ref="A4:A5"/>
    <mergeCell ref="B4:C4"/>
    <mergeCell ref="B5:C5"/>
    <mergeCell ref="D4:E4"/>
    <mergeCell ref="D5:E5"/>
    <mergeCell ref="B6:C6"/>
    <mergeCell ref="D6:E6"/>
  </mergeCells>
  <phoneticPr fontId="16" type="noConversion"/>
  <pageMargins left="0.74803149606299213" right="0.74803149606299213" top="0.98425196850393704" bottom="0.98425196850393704" header="0.51181102362204722" footer="0.51181102362204722"/>
  <pageSetup paperSize="9" scale="89" orientation="portrait" r:id="rId1"/>
  <headerFooter scaleWithDoc="0" alignWithMargins="0">
    <oddFooter>&amp;LPROW_413_312/12/03/EPO&amp;RStrona 15 z 16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Arkusz15"/>
  <dimension ref="A1:AH54"/>
  <sheetViews>
    <sheetView view="pageBreakPreview" topLeftCell="A2" zoomScaleNormal="100" workbookViewId="0">
      <selection activeCell="V14" sqref="V14:X14"/>
    </sheetView>
  </sheetViews>
  <sheetFormatPr defaultRowHeight="12.75"/>
  <cols>
    <col min="1" max="13" width="3.7109375" customWidth="1"/>
    <col min="14" max="14" width="5.42578125" customWidth="1"/>
    <col min="15" max="15" width="0.7109375" customWidth="1"/>
    <col min="16" max="16" width="2.85546875" customWidth="1"/>
    <col min="17" max="17" width="6.140625" customWidth="1"/>
    <col min="18" max="18" width="1" customWidth="1"/>
    <col min="19" max="19" width="2.5703125" customWidth="1"/>
    <col min="20" max="20" width="2" customWidth="1"/>
    <col min="21" max="21" width="5.140625" customWidth="1"/>
    <col min="22" max="23" width="1.28515625" customWidth="1"/>
    <col min="24" max="24" width="7.42578125" customWidth="1"/>
    <col min="25" max="25" width="2.140625" customWidth="1"/>
    <col min="26" max="26" width="1.85546875" customWidth="1"/>
    <col min="27" max="27" width="6.5703125" customWidth="1"/>
    <col min="28" max="28" width="2.28515625" customWidth="1"/>
    <col min="29" max="29" width="6.42578125" customWidth="1"/>
    <col min="30" max="30" width="1.85546875" customWidth="1"/>
    <col min="31" max="31" width="2.28515625" customWidth="1"/>
    <col min="32" max="32" width="6.28515625" customWidth="1"/>
    <col min="33" max="33" width="1.85546875" customWidth="1"/>
    <col min="34" max="34" width="3.7109375" customWidth="1"/>
  </cols>
  <sheetData>
    <row r="1" spans="1:34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</row>
    <row r="2" spans="1:34" ht="25.5" customHeight="1">
      <c r="A2" s="110"/>
      <c r="B2" s="321" t="s">
        <v>205</v>
      </c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494"/>
      <c r="AF2" s="494"/>
      <c r="AG2" s="495"/>
      <c r="AH2" s="110"/>
    </row>
    <row r="3" spans="1:34">
      <c r="A3" s="110"/>
      <c r="B3" s="810" t="s">
        <v>1</v>
      </c>
      <c r="C3" s="810"/>
      <c r="D3" s="810"/>
      <c r="E3" s="810"/>
      <c r="F3" s="810"/>
      <c r="G3" s="810"/>
      <c r="H3" s="810"/>
      <c r="I3" s="810"/>
      <c r="J3" s="810"/>
      <c r="K3" s="810"/>
      <c r="L3" s="810"/>
      <c r="M3" s="811">
        <f>P3-1</f>
        <v>2011</v>
      </c>
      <c r="N3" s="810"/>
      <c r="O3" s="810"/>
      <c r="P3" s="812">
        <v>2012</v>
      </c>
      <c r="Q3" s="813"/>
      <c r="R3" s="814"/>
      <c r="S3" s="807">
        <f>P3+1</f>
        <v>2013</v>
      </c>
      <c r="T3" s="808"/>
      <c r="U3" s="809"/>
      <c r="V3" s="807">
        <f>S3+1</f>
        <v>2014</v>
      </c>
      <c r="W3" s="808"/>
      <c r="X3" s="809"/>
      <c r="Y3" s="807">
        <f>V3+1</f>
        <v>2015</v>
      </c>
      <c r="Z3" s="808"/>
      <c r="AA3" s="809"/>
      <c r="AB3" s="807">
        <f>Y3+1</f>
        <v>2016</v>
      </c>
      <c r="AC3" s="808"/>
      <c r="AD3" s="809"/>
      <c r="AE3" s="807">
        <f>AB3+1</f>
        <v>2017</v>
      </c>
      <c r="AF3" s="808"/>
      <c r="AG3" s="809"/>
      <c r="AH3" s="110"/>
    </row>
    <row r="4" spans="1:34" ht="21.75" customHeight="1">
      <c r="A4" s="110"/>
      <c r="B4" s="346" t="s">
        <v>30</v>
      </c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494"/>
      <c r="AF4" s="494"/>
      <c r="AG4" s="495"/>
      <c r="AH4" s="110"/>
    </row>
    <row r="5" spans="1:34" ht="19.5" customHeight="1">
      <c r="A5" s="110"/>
      <c r="B5" s="759" t="s">
        <v>31</v>
      </c>
      <c r="C5" s="759"/>
      <c r="D5" s="759"/>
      <c r="E5" s="759"/>
      <c r="F5" s="759"/>
      <c r="G5" s="759"/>
      <c r="H5" s="759"/>
      <c r="I5" s="759"/>
      <c r="J5" s="759"/>
      <c r="K5" s="759"/>
      <c r="L5" s="759"/>
      <c r="M5" s="793"/>
      <c r="N5" s="793"/>
      <c r="O5" s="793"/>
      <c r="P5" s="793"/>
      <c r="Q5" s="793"/>
      <c r="R5" s="793"/>
      <c r="S5" s="793"/>
      <c r="T5" s="793"/>
      <c r="U5" s="793"/>
      <c r="V5" s="793"/>
      <c r="W5" s="793"/>
      <c r="X5" s="793"/>
      <c r="Y5" s="793"/>
      <c r="Z5" s="793"/>
      <c r="AA5" s="793"/>
      <c r="AB5" s="793"/>
      <c r="AC5" s="793"/>
      <c r="AD5" s="793"/>
      <c r="AE5" s="793"/>
      <c r="AF5" s="793"/>
      <c r="AG5" s="793"/>
      <c r="AH5" s="110"/>
    </row>
    <row r="6" spans="1:34" ht="18" customHeight="1">
      <c r="A6" s="110"/>
      <c r="B6" s="759" t="s">
        <v>32</v>
      </c>
      <c r="C6" s="759"/>
      <c r="D6" s="759"/>
      <c r="E6" s="759"/>
      <c r="F6" s="759"/>
      <c r="G6" s="759"/>
      <c r="H6" s="759"/>
      <c r="I6" s="759"/>
      <c r="J6" s="759"/>
      <c r="K6" s="759"/>
      <c r="L6" s="759"/>
      <c r="M6" s="793"/>
      <c r="N6" s="793"/>
      <c r="O6" s="793"/>
      <c r="P6" s="793"/>
      <c r="Q6" s="793"/>
      <c r="R6" s="793"/>
      <c r="S6" s="793"/>
      <c r="T6" s="793"/>
      <c r="U6" s="793"/>
      <c r="V6" s="793"/>
      <c r="W6" s="793"/>
      <c r="X6" s="793"/>
      <c r="Y6" s="793"/>
      <c r="Z6" s="793"/>
      <c r="AA6" s="793"/>
      <c r="AB6" s="793"/>
      <c r="AC6" s="793"/>
      <c r="AD6" s="793"/>
      <c r="AE6" s="793"/>
      <c r="AF6" s="793"/>
      <c r="AG6" s="793"/>
      <c r="AH6" s="110"/>
    </row>
    <row r="7" spans="1:34" ht="18.75" customHeight="1">
      <c r="A7" s="110"/>
      <c r="B7" s="759" t="s">
        <v>33</v>
      </c>
      <c r="C7" s="759"/>
      <c r="D7" s="759"/>
      <c r="E7" s="759"/>
      <c r="F7" s="759"/>
      <c r="G7" s="759"/>
      <c r="H7" s="759"/>
      <c r="I7" s="759"/>
      <c r="J7" s="759"/>
      <c r="K7" s="759"/>
      <c r="L7" s="759"/>
      <c r="M7" s="793"/>
      <c r="N7" s="793"/>
      <c r="O7" s="793"/>
      <c r="P7" s="793"/>
      <c r="Q7" s="793"/>
      <c r="R7" s="793"/>
      <c r="S7" s="793"/>
      <c r="T7" s="793"/>
      <c r="U7" s="793"/>
      <c r="V7" s="793"/>
      <c r="W7" s="793"/>
      <c r="X7" s="793"/>
      <c r="Y7" s="793"/>
      <c r="Z7" s="793"/>
      <c r="AA7" s="793"/>
      <c r="AB7" s="793"/>
      <c r="AC7" s="793"/>
      <c r="AD7" s="793"/>
      <c r="AE7" s="793"/>
      <c r="AF7" s="793"/>
      <c r="AG7" s="793"/>
      <c r="AH7" s="110"/>
    </row>
    <row r="8" spans="1:34" ht="18.75" customHeight="1">
      <c r="A8" s="110"/>
      <c r="B8" s="321" t="s">
        <v>34</v>
      </c>
      <c r="C8" s="322"/>
      <c r="D8" s="322"/>
      <c r="E8" s="322"/>
      <c r="F8" s="322"/>
      <c r="G8" s="322"/>
      <c r="H8" s="322"/>
      <c r="I8" s="322"/>
      <c r="J8" s="322"/>
      <c r="K8" s="322"/>
      <c r="L8" s="323"/>
      <c r="M8" s="806">
        <f>SUM(M5:O7)</f>
        <v>0</v>
      </c>
      <c r="N8" s="806"/>
      <c r="O8" s="806"/>
      <c r="P8" s="806">
        <f>SUM(P5:R7)</f>
        <v>0</v>
      </c>
      <c r="Q8" s="806"/>
      <c r="R8" s="806"/>
      <c r="S8" s="806">
        <f>SUM(S5:U7)</f>
        <v>0</v>
      </c>
      <c r="T8" s="806"/>
      <c r="U8" s="806"/>
      <c r="V8" s="806">
        <f>SUM(V5:X7)</f>
        <v>0</v>
      </c>
      <c r="W8" s="806"/>
      <c r="X8" s="806"/>
      <c r="Y8" s="806">
        <f>SUM(Y5:AA7)</f>
        <v>0</v>
      </c>
      <c r="Z8" s="806"/>
      <c r="AA8" s="806"/>
      <c r="AB8" s="806">
        <f>SUM(AB5:AD7)</f>
        <v>0</v>
      </c>
      <c r="AC8" s="806"/>
      <c r="AD8" s="806"/>
      <c r="AE8" s="806">
        <f>SUM(AE5:AG7)</f>
        <v>0</v>
      </c>
      <c r="AF8" s="806"/>
      <c r="AG8" s="806"/>
      <c r="AH8" s="110"/>
    </row>
    <row r="9" spans="1:34" ht="21" customHeight="1">
      <c r="A9" s="110"/>
      <c r="B9" s="346" t="s">
        <v>35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7"/>
      <c r="S9" s="347"/>
      <c r="T9" s="347"/>
      <c r="U9" s="347"/>
      <c r="V9" s="347"/>
      <c r="W9" s="347"/>
      <c r="X9" s="347"/>
      <c r="Y9" s="347"/>
      <c r="Z9" s="347"/>
      <c r="AA9" s="347"/>
      <c r="AB9" s="347"/>
      <c r="AC9" s="347"/>
      <c r="AD9" s="347"/>
      <c r="AE9" s="494"/>
      <c r="AF9" s="494"/>
      <c r="AG9" s="495"/>
      <c r="AH9" s="110"/>
    </row>
    <row r="10" spans="1:34" ht="19.5" customHeight="1">
      <c r="A10" s="110"/>
      <c r="B10" s="759" t="s">
        <v>36</v>
      </c>
      <c r="C10" s="759"/>
      <c r="D10" s="759"/>
      <c r="E10" s="759"/>
      <c r="F10" s="759"/>
      <c r="G10" s="759"/>
      <c r="H10" s="759"/>
      <c r="I10" s="759"/>
      <c r="J10" s="759"/>
      <c r="K10" s="759"/>
      <c r="L10" s="759"/>
      <c r="M10" s="793"/>
      <c r="N10" s="793"/>
      <c r="O10" s="793"/>
      <c r="P10" s="793"/>
      <c r="Q10" s="793"/>
      <c r="R10" s="793"/>
      <c r="S10" s="793"/>
      <c r="T10" s="793"/>
      <c r="U10" s="793"/>
      <c r="V10" s="793"/>
      <c r="W10" s="793"/>
      <c r="X10" s="793"/>
      <c r="Y10" s="793"/>
      <c r="Z10" s="793"/>
      <c r="AA10" s="793"/>
      <c r="AB10" s="793"/>
      <c r="AC10" s="793"/>
      <c r="AD10" s="793"/>
      <c r="AE10" s="793"/>
      <c r="AF10" s="793"/>
      <c r="AG10" s="793"/>
      <c r="AH10" s="110"/>
    </row>
    <row r="11" spans="1:34" ht="18.75" customHeight="1">
      <c r="A11" s="110"/>
      <c r="B11" s="759" t="s">
        <v>37</v>
      </c>
      <c r="C11" s="759"/>
      <c r="D11" s="759"/>
      <c r="E11" s="759"/>
      <c r="F11" s="759"/>
      <c r="G11" s="759"/>
      <c r="H11" s="759"/>
      <c r="I11" s="759"/>
      <c r="J11" s="759"/>
      <c r="K11" s="759"/>
      <c r="L11" s="759"/>
      <c r="M11" s="793"/>
      <c r="N11" s="793"/>
      <c r="O11" s="793"/>
      <c r="P11" s="793"/>
      <c r="Q11" s="793"/>
      <c r="R11" s="793"/>
      <c r="S11" s="793"/>
      <c r="T11" s="793"/>
      <c r="U11" s="793"/>
      <c r="V11" s="793"/>
      <c r="W11" s="793"/>
      <c r="X11" s="793"/>
      <c r="Y11" s="793"/>
      <c r="Z11" s="793"/>
      <c r="AA11" s="793"/>
      <c r="AB11" s="793"/>
      <c r="AC11" s="793"/>
      <c r="AD11" s="793"/>
      <c r="AE11" s="793"/>
      <c r="AF11" s="793"/>
      <c r="AG11" s="793"/>
      <c r="AH11" s="110"/>
    </row>
    <row r="12" spans="1:34" ht="19.5" customHeight="1">
      <c r="A12" s="110"/>
      <c r="B12" s="759" t="s">
        <v>38</v>
      </c>
      <c r="C12" s="759"/>
      <c r="D12" s="759"/>
      <c r="E12" s="759"/>
      <c r="F12" s="759"/>
      <c r="G12" s="759"/>
      <c r="H12" s="759"/>
      <c r="I12" s="759"/>
      <c r="J12" s="759"/>
      <c r="K12" s="759"/>
      <c r="L12" s="759"/>
      <c r="M12" s="793"/>
      <c r="N12" s="793"/>
      <c r="O12" s="793"/>
      <c r="P12" s="793"/>
      <c r="Q12" s="793"/>
      <c r="R12" s="793"/>
      <c r="S12" s="793"/>
      <c r="T12" s="793"/>
      <c r="U12" s="793"/>
      <c r="V12" s="793"/>
      <c r="W12" s="793"/>
      <c r="X12" s="793"/>
      <c r="Y12" s="793"/>
      <c r="Z12" s="793"/>
      <c r="AA12" s="793"/>
      <c r="AB12" s="793"/>
      <c r="AC12" s="793"/>
      <c r="AD12" s="793"/>
      <c r="AE12" s="793"/>
      <c r="AF12" s="793"/>
      <c r="AG12" s="793"/>
      <c r="AH12" s="110"/>
    </row>
    <row r="13" spans="1:34" ht="19.5" customHeight="1">
      <c r="A13" s="110"/>
      <c r="B13" s="759" t="s">
        <v>211</v>
      </c>
      <c r="C13" s="759"/>
      <c r="D13" s="759"/>
      <c r="E13" s="759"/>
      <c r="F13" s="759"/>
      <c r="G13" s="759"/>
      <c r="H13" s="759"/>
      <c r="I13" s="759"/>
      <c r="J13" s="759"/>
      <c r="K13" s="759"/>
      <c r="L13" s="759"/>
      <c r="M13" s="793"/>
      <c r="N13" s="793"/>
      <c r="O13" s="793"/>
      <c r="P13" s="793"/>
      <c r="Q13" s="793"/>
      <c r="R13" s="793"/>
      <c r="S13" s="793"/>
      <c r="T13" s="793"/>
      <c r="U13" s="793"/>
      <c r="V13" s="793"/>
      <c r="W13" s="793"/>
      <c r="X13" s="793"/>
      <c r="Y13" s="793"/>
      <c r="Z13" s="793"/>
      <c r="AA13" s="793"/>
      <c r="AB13" s="793"/>
      <c r="AC13" s="793"/>
      <c r="AD13" s="793"/>
      <c r="AE13" s="793"/>
      <c r="AF13" s="793"/>
      <c r="AG13" s="793"/>
      <c r="AH13" s="110"/>
    </row>
    <row r="14" spans="1:34" ht="20.25" customHeight="1">
      <c r="A14" s="110"/>
      <c r="B14" s="759" t="s">
        <v>39</v>
      </c>
      <c r="C14" s="759"/>
      <c r="D14" s="759"/>
      <c r="E14" s="759"/>
      <c r="F14" s="759"/>
      <c r="G14" s="759"/>
      <c r="H14" s="759"/>
      <c r="I14" s="759"/>
      <c r="J14" s="759"/>
      <c r="K14" s="759"/>
      <c r="L14" s="759"/>
      <c r="M14" s="793"/>
      <c r="N14" s="793"/>
      <c r="O14" s="793"/>
      <c r="P14" s="793"/>
      <c r="Q14" s="793"/>
      <c r="R14" s="793"/>
      <c r="S14" s="793"/>
      <c r="T14" s="793"/>
      <c r="U14" s="793"/>
      <c r="V14" s="793"/>
      <c r="W14" s="793"/>
      <c r="X14" s="793"/>
      <c r="Y14" s="793"/>
      <c r="Z14" s="793"/>
      <c r="AA14" s="793"/>
      <c r="AB14" s="793"/>
      <c r="AC14" s="793"/>
      <c r="AD14" s="793"/>
      <c r="AE14" s="793"/>
      <c r="AF14" s="793"/>
      <c r="AG14" s="793"/>
      <c r="AH14" s="110"/>
    </row>
    <row r="15" spans="1:34" ht="19.5" customHeight="1">
      <c r="A15" s="110"/>
      <c r="B15" s="759" t="s">
        <v>212</v>
      </c>
      <c r="C15" s="759"/>
      <c r="D15" s="759"/>
      <c r="E15" s="759"/>
      <c r="F15" s="759"/>
      <c r="G15" s="759"/>
      <c r="H15" s="759"/>
      <c r="I15" s="759"/>
      <c r="J15" s="759"/>
      <c r="K15" s="759"/>
      <c r="L15" s="759"/>
      <c r="M15" s="793"/>
      <c r="N15" s="793"/>
      <c r="O15" s="793"/>
      <c r="P15" s="793"/>
      <c r="Q15" s="793"/>
      <c r="R15" s="793"/>
      <c r="S15" s="793"/>
      <c r="T15" s="793"/>
      <c r="U15" s="793"/>
      <c r="V15" s="793"/>
      <c r="W15" s="793"/>
      <c r="X15" s="793"/>
      <c r="Y15" s="793"/>
      <c r="Z15" s="793"/>
      <c r="AA15" s="793"/>
      <c r="AB15" s="793"/>
      <c r="AC15" s="793"/>
      <c r="AD15" s="793"/>
      <c r="AE15" s="793"/>
      <c r="AF15" s="793"/>
      <c r="AG15" s="793"/>
      <c r="AH15" s="110"/>
    </row>
    <row r="16" spans="1:34" ht="12.75" hidden="1" customHeight="1">
      <c r="A16" s="110"/>
      <c r="B16" s="759"/>
      <c r="C16" s="759"/>
      <c r="D16" s="759"/>
      <c r="E16" s="759"/>
      <c r="F16" s="759"/>
      <c r="G16" s="759"/>
      <c r="H16" s="759"/>
      <c r="I16" s="759"/>
      <c r="J16" s="759"/>
      <c r="K16" s="759"/>
      <c r="L16" s="759"/>
      <c r="M16" s="793"/>
      <c r="N16" s="793"/>
      <c r="O16" s="793"/>
      <c r="P16" s="793"/>
      <c r="Q16" s="793"/>
      <c r="R16" s="793"/>
      <c r="S16" s="793"/>
      <c r="T16" s="793"/>
      <c r="U16" s="793"/>
      <c r="V16" s="793"/>
      <c r="W16" s="793"/>
      <c r="X16" s="793"/>
      <c r="Y16" s="793"/>
      <c r="Z16" s="793"/>
      <c r="AA16" s="793"/>
      <c r="AB16" s="793"/>
      <c r="AC16" s="793"/>
      <c r="AD16" s="793"/>
      <c r="AE16" s="793"/>
      <c r="AF16" s="793"/>
      <c r="AG16" s="793"/>
      <c r="AH16" s="110"/>
    </row>
    <row r="17" spans="1:34" ht="19.5" customHeight="1">
      <c r="A17" s="110"/>
      <c r="B17" s="759" t="s">
        <v>214</v>
      </c>
      <c r="C17" s="759"/>
      <c r="D17" s="759"/>
      <c r="E17" s="759"/>
      <c r="F17" s="759"/>
      <c r="G17" s="759"/>
      <c r="H17" s="759"/>
      <c r="I17" s="759"/>
      <c r="J17" s="759"/>
      <c r="K17" s="759"/>
      <c r="L17" s="759"/>
      <c r="M17" s="793"/>
      <c r="N17" s="793"/>
      <c r="O17" s="793"/>
      <c r="P17" s="793"/>
      <c r="Q17" s="793"/>
      <c r="R17" s="793"/>
      <c r="S17" s="793"/>
      <c r="T17" s="793"/>
      <c r="U17" s="793"/>
      <c r="V17" s="793"/>
      <c r="W17" s="793"/>
      <c r="X17" s="793"/>
      <c r="Y17" s="793"/>
      <c r="Z17" s="793"/>
      <c r="AA17" s="793"/>
      <c r="AB17" s="793"/>
      <c r="AC17" s="793"/>
      <c r="AD17" s="793"/>
      <c r="AE17" s="793"/>
      <c r="AF17" s="793"/>
      <c r="AG17" s="793"/>
      <c r="AH17" s="110"/>
    </row>
    <row r="18" spans="1:34" ht="12.75" hidden="1" customHeight="1">
      <c r="A18" s="110"/>
      <c r="B18" s="759"/>
      <c r="C18" s="759"/>
      <c r="D18" s="759"/>
      <c r="E18" s="759"/>
      <c r="F18" s="759"/>
      <c r="G18" s="759"/>
      <c r="H18" s="759"/>
      <c r="I18" s="759"/>
      <c r="J18" s="759"/>
      <c r="K18" s="759"/>
      <c r="L18" s="759"/>
      <c r="M18" s="793"/>
      <c r="N18" s="793"/>
      <c r="O18" s="793"/>
      <c r="P18" s="793"/>
      <c r="Q18" s="793"/>
      <c r="R18" s="793"/>
      <c r="S18" s="793"/>
      <c r="T18" s="793"/>
      <c r="U18" s="793"/>
      <c r="V18" s="793"/>
      <c r="W18" s="793"/>
      <c r="X18" s="793"/>
      <c r="Y18" s="793"/>
      <c r="Z18" s="793"/>
      <c r="AA18" s="793"/>
      <c r="AB18" s="793"/>
      <c r="AC18" s="793"/>
      <c r="AD18" s="793"/>
      <c r="AE18" s="793"/>
      <c r="AF18" s="793"/>
      <c r="AG18" s="793"/>
      <c r="AH18" s="110"/>
    </row>
    <row r="19" spans="1:34" ht="19.5" customHeight="1">
      <c r="A19" s="110"/>
      <c r="B19" s="759" t="s">
        <v>215</v>
      </c>
      <c r="C19" s="759"/>
      <c r="D19" s="759"/>
      <c r="E19" s="759"/>
      <c r="F19" s="759"/>
      <c r="G19" s="759"/>
      <c r="H19" s="759"/>
      <c r="I19" s="759"/>
      <c r="J19" s="759"/>
      <c r="K19" s="759"/>
      <c r="L19" s="759"/>
      <c r="M19" s="793"/>
      <c r="N19" s="793"/>
      <c r="O19" s="793"/>
      <c r="P19" s="793"/>
      <c r="Q19" s="793"/>
      <c r="R19" s="793"/>
      <c r="S19" s="793"/>
      <c r="T19" s="793"/>
      <c r="U19" s="793"/>
      <c r="V19" s="793"/>
      <c r="W19" s="793"/>
      <c r="X19" s="793"/>
      <c r="Y19" s="793"/>
      <c r="Z19" s="793"/>
      <c r="AA19" s="793"/>
      <c r="AB19" s="793"/>
      <c r="AC19" s="793"/>
      <c r="AD19" s="793"/>
      <c r="AE19" s="793"/>
      <c r="AF19" s="793"/>
      <c r="AG19" s="793"/>
      <c r="AH19" s="110"/>
    </row>
    <row r="20" spans="1:34" ht="19.5" customHeight="1">
      <c r="A20" s="110"/>
      <c r="B20" s="759" t="s">
        <v>216</v>
      </c>
      <c r="C20" s="759"/>
      <c r="D20" s="759"/>
      <c r="E20" s="759"/>
      <c r="F20" s="759"/>
      <c r="G20" s="759"/>
      <c r="H20" s="759"/>
      <c r="I20" s="759"/>
      <c r="J20" s="759"/>
      <c r="K20" s="759"/>
      <c r="L20" s="759"/>
      <c r="M20" s="793"/>
      <c r="N20" s="793"/>
      <c r="O20" s="793"/>
      <c r="P20" s="793"/>
      <c r="Q20" s="793"/>
      <c r="R20" s="793"/>
      <c r="S20" s="793"/>
      <c r="T20" s="793"/>
      <c r="U20" s="793"/>
      <c r="V20" s="793"/>
      <c r="W20" s="793"/>
      <c r="X20" s="793"/>
      <c r="Y20" s="793"/>
      <c r="Z20" s="793"/>
      <c r="AA20" s="793"/>
      <c r="AB20" s="793"/>
      <c r="AC20" s="793"/>
      <c r="AD20" s="793"/>
      <c r="AE20" s="793"/>
      <c r="AF20" s="793"/>
      <c r="AG20" s="793"/>
      <c r="AH20" s="110"/>
    </row>
    <row r="21" spans="1:34" ht="18.75" customHeight="1">
      <c r="A21" s="110"/>
      <c r="B21" s="759" t="s">
        <v>217</v>
      </c>
      <c r="C21" s="759"/>
      <c r="D21" s="759"/>
      <c r="E21" s="759"/>
      <c r="F21" s="759"/>
      <c r="G21" s="759"/>
      <c r="H21" s="759"/>
      <c r="I21" s="759"/>
      <c r="J21" s="759"/>
      <c r="K21" s="759"/>
      <c r="L21" s="759"/>
      <c r="M21" s="793"/>
      <c r="N21" s="793"/>
      <c r="O21" s="793"/>
      <c r="P21" s="793"/>
      <c r="Q21" s="793"/>
      <c r="R21" s="793"/>
      <c r="S21" s="793"/>
      <c r="T21" s="793"/>
      <c r="U21" s="793"/>
      <c r="V21" s="793"/>
      <c r="W21" s="793"/>
      <c r="X21" s="793"/>
      <c r="Y21" s="793"/>
      <c r="Z21" s="793"/>
      <c r="AA21" s="793"/>
      <c r="AB21" s="793"/>
      <c r="AC21" s="793"/>
      <c r="AD21" s="793"/>
      <c r="AE21" s="793"/>
      <c r="AF21" s="793"/>
      <c r="AG21" s="793"/>
      <c r="AH21" s="110"/>
    </row>
    <row r="22" spans="1:34" ht="12.75" hidden="1" customHeight="1">
      <c r="A22" s="110"/>
      <c r="B22" s="759"/>
      <c r="C22" s="759"/>
      <c r="D22" s="759"/>
      <c r="E22" s="759"/>
      <c r="F22" s="759"/>
      <c r="G22" s="759"/>
      <c r="H22" s="759"/>
      <c r="I22" s="759"/>
      <c r="J22" s="759"/>
      <c r="K22" s="759"/>
      <c r="L22" s="759"/>
      <c r="M22" s="793"/>
      <c r="N22" s="793"/>
      <c r="O22" s="793"/>
      <c r="P22" s="793"/>
      <c r="Q22" s="793"/>
      <c r="R22" s="793"/>
      <c r="S22" s="793"/>
      <c r="T22" s="793"/>
      <c r="U22" s="793"/>
      <c r="V22" s="793"/>
      <c r="W22" s="793"/>
      <c r="X22" s="793"/>
      <c r="Y22" s="793"/>
      <c r="Z22" s="793"/>
      <c r="AA22" s="793"/>
      <c r="AB22" s="793"/>
      <c r="AC22" s="793"/>
      <c r="AD22" s="793"/>
      <c r="AE22" s="793"/>
      <c r="AF22" s="793"/>
      <c r="AG22" s="793"/>
      <c r="AH22" s="110"/>
    </row>
    <row r="23" spans="1:34" ht="24" customHeight="1">
      <c r="A23" s="110"/>
      <c r="B23" s="759" t="s">
        <v>219</v>
      </c>
      <c r="C23" s="759"/>
      <c r="D23" s="759"/>
      <c r="E23" s="759"/>
      <c r="F23" s="759"/>
      <c r="G23" s="759"/>
      <c r="H23" s="759"/>
      <c r="I23" s="759"/>
      <c r="J23" s="759"/>
      <c r="K23" s="759"/>
      <c r="L23" s="759"/>
      <c r="M23" s="793"/>
      <c r="N23" s="793"/>
      <c r="O23" s="793"/>
      <c r="P23" s="793"/>
      <c r="Q23" s="793"/>
      <c r="R23" s="793"/>
      <c r="S23" s="793"/>
      <c r="T23" s="793"/>
      <c r="U23" s="793"/>
      <c r="V23" s="793"/>
      <c r="W23" s="793"/>
      <c r="X23" s="793"/>
      <c r="Y23" s="793"/>
      <c r="Z23" s="793"/>
      <c r="AA23" s="793"/>
      <c r="AB23" s="793"/>
      <c r="AC23" s="793"/>
      <c r="AD23" s="793"/>
      <c r="AE23" s="793"/>
      <c r="AF23" s="793"/>
      <c r="AG23" s="793"/>
      <c r="AH23" s="110"/>
    </row>
    <row r="24" spans="1:34" ht="24.75" customHeight="1">
      <c r="A24" s="110"/>
      <c r="B24" s="759" t="s">
        <v>220</v>
      </c>
      <c r="C24" s="759"/>
      <c r="D24" s="759"/>
      <c r="E24" s="759"/>
      <c r="F24" s="759"/>
      <c r="G24" s="759"/>
      <c r="H24" s="759"/>
      <c r="I24" s="759"/>
      <c r="J24" s="759"/>
      <c r="K24" s="759"/>
      <c r="L24" s="759"/>
      <c r="M24" s="793"/>
      <c r="N24" s="793"/>
      <c r="O24" s="793"/>
      <c r="P24" s="793"/>
      <c r="Q24" s="793"/>
      <c r="R24" s="793"/>
      <c r="S24" s="793"/>
      <c r="T24" s="793"/>
      <c r="U24" s="793"/>
      <c r="V24" s="793"/>
      <c r="W24" s="793"/>
      <c r="X24" s="793"/>
      <c r="Y24" s="793"/>
      <c r="Z24" s="793"/>
      <c r="AA24" s="793"/>
      <c r="AB24" s="793"/>
      <c r="AC24" s="793"/>
      <c r="AD24" s="793"/>
      <c r="AE24" s="793"/>
      <c r="AF24" s="793"/>
      <c r="AG24" s="793"/>
      <c r="AH24" s="110"/>
    </row>
    <row r="25" spans="1:34" ht="18.75" customHeight="1">
      <c r="A25" s="110"/>
      <c r="B25" s="759" t="s">
        <v>221</v>
      </c>
      <c r="C25" s="759"/>
      <c r="D25" s="759"/>
      <c r="E25" s="759"/>
      <c r="F25" s="759"/>
      <c r="G25" s="759"/>
      <c r="H25" s="759"/>
      <c r="I25" s="759"/>
      <c r="J25" s="759"/>
      <c r="K25" s="759"/>
      <c r="L25" s="759"/>
      <c r="M25" s="793"/>
      <c r="N25" s="793"/>
      <c r="O25" s="793"/>
      <c r="P25" s="793"/>
      <c r="Q25" s="793"/>
      <c r="R25" s="793"/>
      <c r="S25" s="793"/>
      <c r="T25" s="793"/>
      <c r="U25" s="793"/>
      <c r="V25" s="793"/>
      <c r="W25" s="793"/>
      <c r="X25" s="793"/>
      <c r="Y25" s="793"/>
      <c r="Z25" s="793"/>
      <c r="AA25" s="793"/>
      <c r="AB25" s="793"/>
      <c r="AC25" s="793"/>
      <c r="AD25" s="793"/>
      <c r="AE25" s="793"/>
      <c r="AF25" s="793"/>
      <c r="AG25" s="793"/>
      <c r="AH25" s="110"/>
    </row>
    <row r="26" spans="1:34" ht="19.5" customHeight="1">
      <c r="A26" s="110"/>
      <c r="B26" s="759" t="s">
        <v>222</v>
      </c>
      <c r="C26" s="759"/>
      <c r="D26" s="759"/>
      <c r="E26" s="759"/>
      <c r="F26" s="759"/>
      <c r="G26" s="759"/>
      <c r="H26" s="759"/>
      <c r="I26" s="759"/>
      <c r="J26" s="759"/>
      <c r="K26" s="759"/>
      <c r="L26" s="759"/>
      <c r="M26" s="793"/>
      <c r="N26" s="793"/>
      <c r="O26" s="793"/>
      <c r="P26" s="793"/>
      <c r="Q26" s="793"/>
      <c r="R26" s="793"/>
      <c r="S26" s="793"/>
      <c r="T26" s="793"/>
      <c r="U26" s="793"/>
      <c r="V26" s="793"/>
      <c r="W26" s="793"/>
      <c r="X26" s="793"/>
      <c r="Y26" s="793"/>
      <c r="Z26" s="793"/>
      <c r="AA26" s="793"/>
      <c r="AB26" s="793"/>
      <c r="AC26" s="793"/>
      <c r="AD26" s="793"/>
      <c r="AE26" s="793"/>
      <c r="AF26" s="793"/>
      <c r="AG26" s="793"/>
      <c r="AH26" s="110"/>
    </row>
    <row r="27" spans="1:34" ht="20.25" customHeight="1">
      <c r="A27" s="110"/>
      <c r="B27" s="804" t="s">
        <v>236</v>
      </c>
      <c r="C27" s="804"/>
      <c r="D27" s="804"/>
      <c r="E27" s="804"/>
      <c r="F27" s="804"/>
      <c r="G27" s="804"/>
      <c r="H27" s="804"/>
      <c r="I27" s="804"/>
      <c r="J27" s="804"/>
      <c r="K27" s="804"/>
      <c r="L27" s="804"/>
      <c r="M27" s="806">
        <f>SUM(M10:O26)</f>
        <v>0</v>
      </c>
      <c r="N27" s="806"/>
      <c r="O27" s="806"/>
      <c r="P27" s="806">
        <f>SUM(P10:R26)</f>
        <v>0</v>
      </c>
      <c r="Q27" s="806"/>
      <c r="R27" s="806"/>
      <c r="S27" s="806">
        <f>SUM(S10:U26)</f>
        <v>0</v>
      </c>
      <c r="T27" s="806"/>
      <c r="U27" s="806"/>
      <c r="V27" s="806">
        <f>SUM(V10:X26)</f>
        <v>0</v>
      </c>
      <c r="W27" s="806"/>
      <c r="X27" s="806"/>
      <c r="Y27" s="806">
        <f>SUM(Y10:AA26)</f>
        <v>0</v>
      </c>
      <c r="Z27" s="806"/>
      <c r="AA27" s="806"/>
      <c r="AB27" s="806">
        <f>SUM(AB10:AD26)</f>
        <v>0</v>
      </c>
      <c r="AC27" s="806"/>
      <c r="AD27" s="806"/>
      <c r="AE27" s="806">
        <f>SUM(AE10:AG26)</f>
        <v>0</v>
      </c>
      <c r="AF27" s="806"/>
      <c r="AG27" s="806"/>
      <c r="AH27" s="110"/>
    </row>
    <row r="28" spans="1:34" ht="20.25" customHeight="1">
      <c r="A28" s="110"/>
      <c r="B28" s="346" t="s">
        <v>40</v>
      </c>
      <c r="C28" s="347"/>
      <c r="D28" s="347"/>
      <c r="E28" s="347"/>
      <c r="F28" s="347"/>
      <c r="G28" s="347"/>
      <c r="H28" s="347"/>
      <c r="I28" s="347"/>
      <c r="J28" s="347"/>
      <c r="K28" s="347"/>
      <c r="L28" s="347"/>
      <c r="M28" s="347"/>
      <c r="N28" s="347"/>
      <c r="O28" s="347"/>
      <c r="P28" s="347"/>
      <c r="Q28" s="347"/>
      <c r="R28" s="347"/>
      <c r="S28" s="347"/>
      <c r="T28" s="347"/>
      <c r="U28" s="347"/>
      <c r="V28" s="347"/>
      <c r="W28" s="347"/>
      <c r="X28" s="347"/>
      <c r="Y28" s="347"/>
      <c r="Z28" s="347"/>
      <c r="AA28" s="347"/>
      <c r="AB28" s="347"/>
      <c r="AC28" s="347"/>
      <c r="AD28" s="347"/>
      <c r="AE28" s="494"/>
      <c r="AF28" s="494"/>
      <c r="AG28" s="495"/>
      <c r="AH28" s="110"/>
    </row>
    <row r="29" spans="1:34" ht="19.5" customHeight="1">
      <c r="A29" s="110"/>
      <c r="B29" s="759" t="s">
        <v>41</v>
      </c>
      <c r="C29" s="759"/>
      <c r="D29" s="759"/>
      <c r="E29" s="759"/>
      <c r="F29" s="759"/>
      <c r="G29" s="759"/>
      <c r="H29" s="759"/>
      <c r="I29" s="759"/>
      <c r="J29" s="759"/>
      <c r="K29" s="759"/>
      <c r="L29" s="759"/>
      <c r="M29" s="793"/>
      <c r="N29" s="793"/>
      <c r="O29" s="793"/>
      <c r="P29" s="793"/>
      <c r="Q29" s="793"/>
      <c r="R29" s="793"/>
      <c r="S29" s="793"/>
      <c r="T29" s="793"/>
      <c r="U29" s="793"/>
      <c r="V29" s="793"/>
      <c r="W29" s="793"/>
      <c r="X29" s="793"/>
      <c r="Y29" s="793"/>
      <c r="Z29" s="793"/>
      <c r="AA29" s="793"/>
      <c r="AB29" s="793"/>
      <c r="AC29" s="793"/>
      <c r="AD29" s="793"/>
      <c r="AE29" s="793"/>
      <c r="AF29" s="793"/>
      <c r="AG29" s="793"/>
      <c r="AH29" s="110"/>
    </row>
    <row r="30" spans="1:34" ht="19.5" customHeight="1">
      <c r="A30" s="110"/>
      <c r="B30" s="759" t="s">
        <v>42</v>
      </c>
      <c r="C30" s="759"/>
      <c r="D30" s="759"/>
      <c r="E30" s="759"/>
      <c r="F30" s="759"/>
      <c r="G30" s="759"/>
      <c r="H30" s="759"/>
      <c r="I30" s="759"/>
      <c r="J30" s="759"/>
      <c r="K30" s="759"/>
      <c r="L30" s="759"/>
      <c r="M30" s="793"/>
      <c r="N30" s="793"/>
      <c r="O30" s="793"/>
      <c r="P30" s="793"/>
      <c r="Q30" s="793"/>
      <c r="R30" s="793"/>
      <c r="S30" s="793"/>
      <c r="T30" s="793"/>
      <c r="U30" s="793"/>
      <c r="V30" s="793"/>
      <c r="W30" s="793"/>
      <c r="X30" s="793"/>
      <c r="Y30" s="793"/>
      <c r="Z30" s="793"/>
      <c r="AA30" s="793"/>
      <c r="AB30" s="793"/>
      <c r="AC30" s="793"/>
      <c r="AD30" s="793"/>
      <c r="AE30" s="793"/>
      <c r="AF30" s="793"/>
      <c r="AG30" s="793"/>
      <c r="AH30" s="110"/>
    </row>
    <row r="31" spans="1:34" ht="19.5" customHeight="1">
      <c r="A31" s="110"/>
      <c r="B31" s="759" t="s">
        <v>43</v>
      </c>
      <c r="C31" s="759"/>
      <c r="D31" s="759"/>
      <c r="E31" s="759"/>
      <c r="F31" s="759"/>
      <c r="G31" s="759"/>
      <c r="H31" s="759"/>
      <c r="I31" s="759"/>
      <c r="J31" s="759"/>
      <c r="K31" s="759"/>
      <c r="L31" s="759"/>
      <c r="M31" s="793"/>
      <c r="N31" s="793"/>
      <c r="O31" s="793"/>
      <c r="P31" s="793"/>
      <c r="Q31" s="793"/>
      <c r="R31" s="793"/>
      <c r="S31" s="793"/>
      <c r="T31" s="793"/>
      <c r="U31" s="793"/>
      <c r="V31" s="793"/>
      <c r="W31" s="793"/>
      <c r="X31" s="793"/>
      <c r="Y31" s="793"/>
      <c r="Z31" s="793"/>
      <c r="AA31" s="793"/>
      <c r="AB31" s="793"/>
      <c r="AC31" s="793"/>
      <c r="AD31" s="793"/>
      <c r="AE31" s="793"/>
      <c r="AF31" s="793"/>
      <c r="AG31" s="793"/>
      <c r="AH31" s="110"/>
    </row>
    <row r="32" spans="1:34" ht="18.75" customHeight="1">
      <c r="A32" s="110"/>
      <c r="B32" s="759" t="s">
        <v>44</v>
      </c>
      <c r="C32" s="759"/>
      <c r="D32" s="759"/>
      <c r="E32" s="759"/>
      <c r="F32" s="759"/>
      <c r="G32" s="759"/>
      <c r="H32" s="759"/>
      <c r="I32" s="759"/>
      <c r="J32" s="759"/>
      <c r="K32" s="759"/>
      <c r="L32" s="759"/>
      <c r="M32" s="793"/>
      <c r="N32" s="793"/>
      <c r="O32" s="793"/>
      <c r="P32" s="793"/>
      <c r="Q32" s="793"/>
      <c r="R32" s="793"/>
      <c r="S32" s="793"/>
      <c r="T32" s="793"/>
      <c r="U32" s="793"/>
      <c r="V32" s="793"/>
      <c r="W32" s="793"/>
      <c r="X32" s="793"/>
      <c r="Y32" s="793"/>
      <c r="Z32" s="793"/>
      <c r="AA32" s="793"/>
      <c r="AB32" s="793"/>
      <c r="AC32" s="793"/>
      <c r="AD32" s="793"/>
      <c r="AE32" s="793"/>
      <c r="AF32" s="793"/>
      <c r="AG32" s="793"/>
      <c r="AH32" s="110"/>
    </row>
    <row r="33" spans="1:34" ht="18.75" customHeight="1">
      <c r="A33" s="110"/>
      <c r="B33" s="759" t="s">
        <v>45</v>
      </c>
      <c r="C33" s="759"/>
      <c r="D33" s="759"/>
      <c r="E33" s="759"/>
      <c r="F33" s="759"/>
      <c r="G33" s="759"/>
      <c r="H33" s="759"/>
      <c r="I33" s="759"/>
      <c r="J33" s="759"/>
      <c r="K33" s="759"/>
      <c r="L33" s="759"/>
      <c r="M33" s="793"/>
      <c r="N33" s="793"/>
      <c r="O33" s="793"/>
      <c r="P33" s="793"/>
      <c r="Q33" s="793"/>
      <c r="R33" s="793"/>
      <c r="S33" s="793"/>
      <c r="T33" s="793"/>
      <c r="U33" s="793"/>
      <c r="V33" s="793"/>
      <c r="W33" s="793"/>
      <c r="X33" s="793"/>
      <c r="Y33" s="793"/>
      <c r="Z33" s="793"/>
      <c r="AA33" s="793"/>
      <c r="AB33" s="793"/>
      <c r="AC33" s="793"/>
      <c r="AD33" s="793"/>
      <c r="AE33" s="793"/>
      <c r="AF33" s="793"/>
      <c r="AG33" s="793"/>
      <c r="AH33" s="110"/>
    </row>
    <row r="34" spans="1:34" ht="19.5" customHeight="1">
      <c r="A34" s="110"/>
      <c r="B34" s="759" t="s">
        <v>46</v>
      </c>
      <c r="C34" s="759"/>
      <c r="D34" s="759"/>
      <c r="E34" s="759"/>
      <c r="F34" s="759"/>
      <c r="G34" s="759"/>
      <c r="H34" s="759"/>
      <c r="I34" s="759"/>
      <c r="J34" s="759"/>
      <c r="K34" s="759"/>
      <c r="L34" s="759"/>
      <c r="M34" s="793"/>
      <c r="N34" s="793"/>
      <c r="O34" s="793"/>
      <c r="P34" s="793"/>
      <c r="Q34" s="793"/>
      <c r="R34" s="793"/>
      <c r="S34" s="793"/>
      <c r="T34" s="793"/>
      <c r="U34" s="793"/>
      <c r="V34" s="793"/>
      <c r="W34" s="793"/>
      <c r="X34" s="793"/>
      <c r="Y34" s="793"/>
      <c r="Z34" s="793"/>
      <c r="AA34" s="793"/>
      <c r="AB34" s="793"/>
      <c r="AC34" s="793"/>
      <c r="AD34" s="793"/>
      <c r="AE34" s="793"/>
      <c r="AF34" s="793"/>
      <c r="AG34" s="793"/>
      <c r="AH34" s="110"/>
    </row>
    <row r="35" spans="1:34" ht="21" customHeight="1">
      <c r="A35" s="110"/>
      <c r="B35" s="759" t="s">
        <v>47</v>
      </c>
      <c r="C35" s="759"/>
      <c r="D35" s="759"/>
      <c r="E35" s="759"/>
      <c r="F35" s="759"/>
      <c r="G35" s="759"/>
      <c r="H35" s="759"/>
      <c r="I35" s="759"/>
      <c r="J35" s="759"/>
      <c r="K35" s="759"/>
      <c r="L35" s="759"/>
      <c r="M35" s="793"/>
      <c r="N35" s="793"/>
      <c r="O35" s="793"/>
      <c r="P35" s="793"/>
      <c r="Q35" s="793"/>
      <c r="R35" s="793"/>
      <c r="S35" s="793"/>
      <c r="T35" s="793"/>
      <c r="U35" s="793"/>
      <c r="V35" s="793"/>
      <c r="W35" s="793"/>
      <c r="X35" s="793"/>
      <c r="Y35" s="793"/>
      <c r="Z35" s="793"/>
      <c r="AA35" s="793"/>
      <c r="AB35" s="793"/>
      <c r="AC35" s="793"/>
      <c r="AD35" s="793"/>
      <c r="AE35" s="793"/>
      <c r="AF35" s="793"/>
      <c r="AG35" s="793"/>
      <c r="AH35" s="110"/>
    </row>
    <row r="36" spans="1:34" ht="27.75" customHeight="1">
      <c r="A36" s="110"/>
      <c r="B36" s="804" t="s">
        <v>48</v>
      </c>
      <c r="C36" s="804"/>
      <c r="D36" s="804"/>
      <c r="E36" s="804"/>
      <c r="F36" s="804"/>
      <c r="G36" s="804"/>
      <c r="H36" s="804"/>
      <c r="I36" s="804"/>
      <c r="J36" s="804"/>
      <c r="K36" s="804"/>
      <c r="L36" s="804"/>
      <c r="M36" s="792">
        <f>M29+M30-M31-M32-M33+M34-M35</f>
        <v>0</v>
      </c>
      <c r="N36" s="792"/>
      <c r="O36" s="792"/>
      <c r="P36" s="792">
        <f>P29+P30-P31-P32-P33+P34-P35</f>
        <v>0</v>
      </c>
      <c r="Q36" s="792"/>
      <c r="R36" s="792"/>
      <c r="S36" s="792">
        <f>S29+S30-S31-S32-S33+S34-S35</f>
        <v>0</v>
      </c>
      <c r="T36" s="792"/>
      <c r="U36" s="792"/>
      <c r="V36" s="792">
        <f>V29+V30-V31-V32-V33+V34-V35</f>
        <v>0</v>
      </c>
      <c r="W36" s="792"/>
      <c r="X36" s="792"/>
      <c r="Y36" s="792">
        <f>Y29+Y30-Y31-Y32-Y33+Y34-Y35</f>
        <v>0</v>
      </c>
      <c r="Z36" s="792"/>
      <c r="AA36" s="792"/>
      <c r="AB36" s="792">
        <f>AB29+AB30-AB31-AB32-AB33+AB34-AB35</f>
        <v>0</v>
      </c>
      <c r="AC36" s="792"/>
      <c r="AD36" s="792"/>
      <c r="AE36" s="792">
        <f>AE29+AE30-AE31-AE32-AE33+AE34-AE35</f>
        <v>0</v>
      </c>
      <c r="AF36" s="792"/>
      <c r="AG36" s="792"/>
      <c r="AH36" s="110"/>
    </row>
    <row r="37" spans="1:34" ht="26.25" customHeight="1">
      <c r="A37" s="110"/>
      <c r="B37" s="749" t="s">
        <v>213</v>
      </c>
      <c r="C37" s="749"/>
      <c r="D37" s="749"/>
      <c r="E37" s="749"/>
      <c r="F37" s="749"/>
      <c r="G37" s="749"/>
      <c r="H37" s="749"/>
      <c r="I37" s="749"/>
      <c r="J37" s="749"/>
      <c r="K37" s="749"/>
      <c r="L37" s="749"/>
      <c r="M37" s="805"/>
      <c r="N37" s="805"/>
      <c r="O37" s="805"/>
      <c r="P37" s="793"/>
      <c r="Q37" s="793"/>
      <c r="R37" s="793"/>
      <c r="S37" s="793"/>
      <c r="T37" s="793"/>
      <c r="U37" s="793"/>
      <c r="V37" s="796"/>
      <c r="W37" s="797"/>
      <c r="X37" s="798"/>
      <c r="Y37" s="796"/>
      <c r="Z37" s="797"/>
      <c r="AA37" s="798"/>
      <c r="AB37" s="793"/>
      <c r="AC37" s="793"/>
      <c r="AD37" s="793"/>
      <c r="AE37" s="793"/>
      <c r="AF37" s="793"/>
      <c r="AG37" s="793"/>
      <c r="AH37" s="110"/>
    </row>
    <row r="38" spans="1:34" ht="20.25" customHeight="1">
      <c r="A38" s="110"/>
      <c r="B38" s="804" t="s">
        <v>49</v>
      </c>
      <c r="C38" s="804"/>
      <c r="D38" s="804"/>
      <c r="E38" s="804"/>
      <c r="F38" s="804"/>
      <c r="G38" s="804"/>
      <c r="H38" s="804"/>
      <c r="I38" s="804"/>
      <c r="J38" s="804"/>
      <c r="K38" s="804"/>
      <c r="L38" s="804"/>
      <c r="M38" s="792">
        <f>M8-M27+M36+M37</f>
        <v>0</v>
      </c>
      <c r="N38" s="792"/>
      <c r="O38" s="792"/>
      <c r="P38" s="792">
        <f>P8-P27+P36+P37</f>
        <v>0</v>
      </c>
      <c r="Q38" s="792"/>
      <c r="R38" s="792"/>
      <c r="S38" s="792">
        <f>S8-S27+S36+S37</f>
        <v>0</v>
      </c>
      <c r="T38" s="792"/>
      <c r="U38" s="792"/>
      <c r="V38" s="792">
        <f>V8-V27+V36+V37</f>
        <v>0</v>
      </c>
      <c r="W38" s="792"/>
      <c r="X38" s="792"/>
      <c r="Y38" s="792">
        <f>Y8-Y27+Y36+Y37</f>
        <v>0</v>
      </c>
      <c r="Z38" s="792"/>
      <c r="AA38" s="792"/>
      <c r="AB38" s="792">
        <f>AB8-AB27+AB36+AB37</f>
        <v>0</v>
      </c>
      <c r="AC38" s="792"/>
      <c r="AD38" s="792"/>
      <c r="AE38" s="792">
        <f>AE8-AE27+AE36+AE37</f>
        <v>0</v>
      </c>
      <c r="AF38" s="792"/>
      <c r="AG38" s="792"/>
      <c r="AH38" s="110"/>
    </row>
    <row r="39" spans="1:34" ht="20.25" customHeight="1">
      <c r="A39" s="110"/>
      <c r="B39" s="749" t="s">
        <v>50</v>
      </c>
      <c r="C39" s="749"/>
      <c r="D39" s="749"/>
      <c r="E39" s="749"/>
      <c r="F39" s="749"/>
      <c r="G39" s="749"/>
      <c r="H39" s="749"/>
      <c r="I39" s="749"/>
      <c r="J39" s="749"/>
      <c r="K39" s="749"/>
      <c r="L39" s="749"/>
      <c r="M39" s="793"/>
      <c r="N39" s="793"/>
      <c r="O39" s="793"/>
      <c r="P39" s="800">
        <f>M41</f>
        <v>0</v>
      </c>
      <c r="Q39" s="800"/>
      <c r="R39" s="800"/>
      <c r="S39" s="800">
        <f>P41</f>
        <v>0</v>
      </c>
      <c r="T39" s="800"/>
      <c r="U39" s="800"/>
      <c r="V39" s="801">
        <f>S41</f>
        <v>0</v>
      </c>
      <c r="W39" s="802"/>
      <c r="X39" s="803"/>
      <c r="Y39" s="801">
        <f>V41</f>
        <v>0</v>
      </c>
      <c r="Z39" s="802"/>
      <c r="AA39" s="803"/>
      <c r="AB39" s="800">
        <f>Y41</f>
        <v>0</v>
      </c>
      <c r="AC39" s="800"/>
      <c r="AD39" s="800"/>
      <c r="AE39" s="800">
        <f>AB41</f>
        <v>0</v>
      </c>
      <c r="AF39" s="800"/>
      <c r="AG39" s="800"/>
      <c r="AH39" s="110"/>
    </row>
    <row r="40" spans="1:34" ht="20.25" customHeight="1">
      <c r="A40" s="110"/>
      <c r="B40" s="749" t="s">
        <v>51</v>
      </c>
      <c r="C40" s="749"/>
      <c r="D40" s="749"/>
      <c r="E40" s="749"/>
      <c r="F40" s="749"/>
      <c r="G40" s="749"/>
      <c r="H40" s="749"/>
      <c r="I40" s="749"/>
      <c r="J40" s="749"/>
      <c r="K40" s="749"/>
      <c r="L40" s="749"/>
      <c r="M40" s="793"/>
      <c r="N40" s="793"/>
      <c r="O40" s="793"/>
      <c r="P40" s="793"/>
      <c r="Q40" s="793"/>
      <c r="R40" s="793"/>
      <c r="S40" s="793"/>
      <c r="T40" s="793"/>
      <c r="U40" s="793"/>
      <c r="V40" s="796"/>
      <c r="W40" s="797"/>
      <c r="X40" s="798"/>
      <c r="Y40" s="796"/>
      <c r="Z40" s="797"/>
      <c r="AA40" s="798"/>
      <c r="AB40" s="793"/>
      <c r="AC40" s="793"/>
      <c r="AD40" s="793"/>
      <c r="AE40" s="793"/>
      <c r="AF40" s="793"/>
      <c r="AG40" s="793"/>
      <c r="AH40" s="110"/>
    </row>
    <row r="41" spans="1:34" ht="21" customHeight="1">
      <c r="A41" s="110"/>
      <c r="B41" s="346" t="s">
        <v>52</v>
      </c>
      <c r="C41" s="347"/>
      <c r="D41" s="347"/>
      <c r="E41" s="347"/>
      <c r="F41" s="347"/>
      <c r="G41" s="347"/>
      <c r="H41" s="347"/>
      <c r="I41" s="347"/>
      <c r="J41" s="347"/>
      <c r="K41" s="347"/>
      <c r="L41" s="348"/>
      <c r="M41" s="792">
        <f>M39+M40+M38</f>
        <v>0</v>
      </c>
      <c r="N41" s="792"/>
      <c r="O41" s="792"/>
      <c r="P41" s="792">
        <f>P39+P40+P38</f>
        <v>0</v>
      </c>
      <c r="Q41" s="792"/>
      <c r="R41" s="792"/>
      <c r="S41" s="792">
        <f>S39+S40+S38</f>
        <v>0</v>
      </c>
      <c r="T41" s="792"/>
      <c r="U41" s="792"/>
      <c r="V41" s="792">
        <f>V39+V40+V38</f>
        <v>0</v>
      </c>
      <c r="W41" s="792"/>
      <c r="X41" s="792"/>
      <c r="Y41" s="792">
        <f>Y39+Y40+Y38</f>
        <v>0</v>
      </c>
      <c r="Z41" s="792"/>
      <c r="AA41" s="792"/>
      <c r="AB41" s="792">
        <f>AB39+AB40+AB38</f>
        <v>0</v>
      </c>
      <c r="AC41" s="792"/>
      <c r="AD41" s="792"/>
      <c r="AE41" s="792">
        <f>AE39+AE40+AE38</f>
        <v>0</v>
      </c>
      <c r="AF41" s="792"/>
      <c r="AG41" s="792"/>
      <c r="AH41" s="110"/>
    </row>
    <row r="42" spans="1:34">
      <c r="A42" s="110"/>
      <c r="B42" s="1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110"/>
    </row>
    <row r="43" spans="1:34">
      <c r="A43" s="110"/>
      <c r="B43" s="2"/>
      <c r="C43" s="2"/>
      <c r="D43" s="2"/>
      <c r="E43" s="2"/>
      <c r="F43" s="2"/>
      <c r="G43" s="2"/>
      <c r="H43" s="2"/>
      <c r="I43" s="791"/>
      <c r="J43" s="791"/>
      <c r="K43" s="791"/>
      <c r="L43" s="791"/>
      <c r="M43" s="791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110"/>
    </row>
    <row r="44" spans="1:34">
      <c r="A44" s="110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110"/>
    </row>
    <row r="45" spans="1:34">
      <c r="A45" s="110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110"/>
    </row>
    <row r="46" spans="1:34">
      <c r="A46" s="110"/>
      <c r="B46" s="794"/>
      <c r="C46" s="794"/>
      <c r="D46" s="794"/>
      <c r="E46" s="794"/>
      <c r="F46" s="794"/>
      <c r="G46" s="794"/>
      <c r="H46" s="794"/>
      <c r="I46" s="794"/>
      <c r="J46" s="794"/>
      <c r="K46" s="794"/>
      <c r="L46" s="794"/>
      <c r="M46" s="2"/>
      <c r="N46" s="2"/>
      <c r="O46" s="2"/>
      <c r="P46" s="2"/>
      <c r="Q46" s="795"/>
      <c r="R46" s="795"/>
      <c r="S46" s="795"/>
      <c r="T46" s="795"/>
      <c r="U46" s="795"/>
      <c r="V46" s="795"/>
      <c r="W46" s="795"/>
      <c r="X46" s="795"/>
      <c r="Y46" s="795"/>
      <c r="Z46" s="795"/>
      <c r="AA46" s="795"/>
      <c r="AB46" s="795"/>
      <c r="AC46" s="795"/>
      <c r="AD46" s="795"/>
      <c r="AE46" s="2"/>
      <c r="AF46" s="2"/>
      <c r="AG46" s="2"/>
      <c r="AH46" s="110"/>
    </row>
    <row r="47" spans="1:34">
      <c r="A47" s="110"/>
      <c r="B47" s="799" t="s">
        <v>53</v>
      </c>
      <c r="C47" s="799"/>
      <c r="D47" s="799"/>
      <c r="E47" s="799"/>
      <c r="F47" s="799"/>
      <c r="G47" s="799"/>
      <c r="H47" s="799"/>
      <c r="I47" s="799"/>
      <c r="J47" s="799"/>
      <c r="K47" s="799"/>
      <c r="L47" s="799"/>
      <c r="M47" s="2"/>
      <c r="N47" s="2"/>
      <c r="O47" s="2"/>
      <c r="P47" s="2"/>
      <c r="Q47" s="799" t="s">
        <v>54</v>
      </c>
      <c r="R47" s="799"/>
      <c r="S47" s="799"/>
      <c r="T47" s="799"/>
      <c r="U47" s="799"/>
      <c r="V47" s="799"/>
      <c r="W47" s="799"/>
      <c r="X47" s="799"/>
      <c r="Y47" s="799"/>
      <c r="Z47" s="799"/>
      <c r="AA47" s="799"/>
      <c r="AB47" s="799"/>
      <c r="AC47" s="799"/>
      <c r="AD47" s="799"/>
      <c r="AE47" s="2"/>
      <c r="AF47" s="2"/>
      <c r="AG47" s="2"/>
      <c r="AH47" s="110"/>
    </row>
    <row r="48" spans="1:34">
      <c r="A48" s="110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110"/>
    </row>
    <row r="49" spans="1:34">
      <c r="A49" s="110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110"/>
    </row>
    <row r="50" spans="1:34">
      <c r="A50" s="110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110"/>
    </row>
    <row r="51" spans="1:34">
      <c r="A51" s="110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110"/>
    </row>
    <row r="52" spans="1:34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</row>
    <row r="53" spans="1:34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</row>
    <row r="54" spans="1:34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</row>
  </sheetData>
  <sheetProtection formatCells="0" formatRows="0" insertRows="0" selectLockedCells="1"/>
  <mergeCells count="297">
    <mergeCell ref="AB32:AD32"/>
    <mergeCell ref="AE35:AG35"/>
    <mergeCell ref="AE36:AG36"/>
    <mergeCell ref="AE37:AG37"/>
    <mergeCell ref="AE38:AG38"/>
    <mergeCell ref="B26:L26"/>
    <mergeCell ref="AE27:AG27"/>
    <mergeCell ref="AE29:AG29"/>
    <mergeCell ref="B28:AG28"/>
    <mergeCell ref="V29:X29"/>
    <mergeCell ref="AE34:AG34"/>
    <mergeCell ref="AE39:AG39"/>
    <mergeCell ref="AB25:AD25"/>
    <mergeCell ref="AE26:AG26"/>
    <mergeCell ref="AE23:AG23"/>
    <mergeCell ref="AE24:AG24"/>
    <mergeCell ref="AB23:AD23"/>
    <mergeCell ref="AB30:AD30"/>
    <mergeCell ref="AB29:AD29"/>
    <mergeCell ref="AB31:AD31"/>
    <mergeCell ref="AE18:AG18"/>
    <mergeCell ref="AE19:AG19"/>
    <mergeCell ref="AE20:AG20"/>
    <mergeCell ref="AE21:AG21"/>
    <mergeCell ref="AE40:AG40"/>
    <mergeCell ref="AE41:AG41"/>
    <mergeCell ref="AE30:AG30"/>
    <mergeCell ref="AE31:AG31"/>
    <mergeCell ref="AE32:AG32"/>
    <mergeCell ref="AE33:AG33"/>
    <mergeCell ref="AE22:AG22"/>
    <mergeCell ref="AE25:AG25"/>
    <mergeCell ref="M8:O8"/>
    <mergeCell ref="AE13:AG13"/>
    <mergeCell ref="AE14:AG14"/>
    <mergeCell ref="AE15:AG15"/>
    <mergeCell ref="AE16:AG16"/>
    <mergeCell ref="AE17:AG17"/>
    <mergeCell ref="AE8:AG8"/>
    <mergeCell ref="AE10:AG10"/>
    <mergeCell ref="AE6:AG6"/>
    <mergeCell ref="AE7:AG7"/>
    <mergeCell ref="Y13:AA13"/>
    <mergeCell ref="B3:L3"/>
    <mergeCell ref="M3:O3"/>
    <mergeCell ref="P3:R3"/>
    <mergeCell ref="S3:U3"/>
    <mergeCell ref="B4:AG4"/>
    <mergeCell ref="AE3:AG3"/>
    <mergeCell ref="AE5:AG5"/>
    <mergeCell ref="AE11:AG11"/>
    <mergeCell ref="AE12:AG12"/>
    <mergeCell ref="B9:AG9"/>
    <mergeCell ref="V8:X8"/>
    <mergeCell ref="S11:U11"/>
    <mergeCell ref="AB8:AD8"/>
    <mergeCell ref="B10:L10"/>
    <mergeCell ref="M10:O10"/>
    <mergeCell ref="Y12:AA12"/>
    <mergeCell ref="S10:U10"/>
    <mergeCell ref="Y30:AA30"/>
    <mergeCell ref="Y31:AA31"/>
    <mergeCell ref="Y32:AA32"/>
    <mergeCell ref="Y20:AA20"/>
    <mergeCell ref="Y21:AA21"/>
    <mergeCell ref="Y22:AA22"/>
    <mergeCell ref="Y23:AA23"/>
    <mergeCell ref="Y25:AA25"/>
    <mergeCell ref="V18:X18"/>
    <mergeCell ref="V19:X19"/>
    <mergeCell ref="V24:X24"/>
    <mergeCell ref="V25:X25"/>
    <mergeCell ref="V20:X20"/>
    <mergeCell ref="V21:X21"/>
    <mergeCell ref="V23:X23"/>
    <mergeCell ref="V22:X22"/>
    <mergeCell ref="Y14:AA14"/>
    <mergeCell ref="Y15:AA15"/>
    <mergeCell ref="Y16:AA16"/>
    <mergeCell ref="Y17:AA17"/>
    <mergeCell ref="Y18:AA18"/>
    <mergeCell ref="Y19:AA19"/>
    <mergeCell ref="V30:X30"/>
    <mergeCell ref="V39:X39"/>
    <mergeCell ref="V37:X37"/>
    <mergeCell ref="V33:X33"/>
    <mergeCell ref="V34:X34"/>
    <mergeCell ref="V31:X31"/>
    <mergeCell ref="V32:X32"/>
    <mergeCell ref="V15:X15"/>
    <mergeCell ref="V10:X10"/>
    <mergeCell ref="V11:X11"/>
    <mergeCell ref="V12:X12"/>
    <mergeCell ref="V13:X13"/>
    <mergeCell ref="V14:X14"/>
    <mergeCell ref="V16:X16"/>
    <mergeCell ref="V17:X17"/>
    <mergeCell ref="B2:AG2"/>
    <mergeCell ref="P6:R6"/>
    <mergeCell ref="S6:U6"/>
    <mergeCell ref="B5:L5"/>
    <mergeCell ref="M5:O5"/>
    <mergeCell ref="P5:R5"/>
    <mergeCell ref="S5:U5"/>
    <mergeCell ref="AB5:AD5"/>
    <mergeCell ref="AB6:AD6"/>
    <mergeCell ref="AB7:AD7"/>
    <mergeCell ref="AB10:AD10"/>
    <mergeCell ref="Y7:AA7"/>
    <mergeCell ref="Y8:AA8"/>
    <mergeCell ref="Y10:AA10"/>
    <mergeCell ref="AB3:AD3"/>
    <mergeCell ref="V3:X3"/>
    <mergeCell ref="P11:R11"/>
    <mergeCell ref="Y11:AA11"/>
    <mergeCell ref="V5:X5"/>
    <mergeCell ref="V6:X6"/>
    <mergeCell ref="Y5:AA5"/>
    <mergeCell ref="Y6:AA6"/>
    <mergeCell ref="P10:R10"/>
    <mergeCell ref="Y3:AA3"/>
    <mergeCell ref="B6:L6"/>
    <mergeCell ref="M6:O6"/>
    <mergeCell ref="V7:X7"/>
    <mergeCell ref="P8:R8"/>
    <mergeCell ref="S8:U8"/>
    <mergeCell ref="B7:L7"/>
    <mergeCell ref="M7:O7"/>
    <mergeCell ref="P7:R7"/>
    <mergeCell ref="B8:L8"/>
    <mergeCell ref="S7:U7"/>
    <mergeCell ref="P12:R12"/>
    <mergeCell ref="S12:U12"/>
    <mergeCell ref="M13:O13"/>
    <mergeCell ref="P13:R13"/>
    <mergeCell ref="S13:U13"/>
    <mergeCell ref="AB11:AD11"/>
    <mergeCell ref="AB12:AD12"/>
    <mergeCell ref="AB13:AD13"/>
    <mergeCell ref="M11:O11"/>
    <mergeCell ref="B11:L11"/>
    <mergeCell ref="M15:O15"/>
    <mergeCell ref="P15:R15"/>
    <mergeCell ref="S15:U15"/>
    <mergeCell ref="B14:L14"/>
    <mergeCell ref="M14:O14"/>
    <mergeCell ref="P14:R14"/>
    <mergeCell ref="S14:U14"/>
    <mergeCell ref="B12:L12"/>
    <mergeCell ref="M12:O12"/>
    <mergeCell ref="AB14:AD14"/>
    <mergeCell ref="B13:L13"/>
    <mergeCell ref="M17:O17"/>
    <mergeCell ref="P17:R17"/>
    <mergeCell ref="S17:U17"/>
    <mergeCell ref="AB15:AD15"/>
    <mergeCell ref="B16:L16"/>
    <mergeCell ref="M16:O16"/>
    <mergeCell ref="P16:R16"/>
    <mergeCell ref="S16:U16"/>
    <mergeCell ref="AB16:AD16"/>
    <mergeCell ref="B15:L15"/>
    <mergeCell ref="M19:O19"/>
    <mergeCell ref="P19:R19"/>
    <mergeCell ref="S19:U19"/>
    <mergeCell ref="AB17:AD17"/>
    <mergeCell ref="B18:L18"/>
    <mergeCell ref="M18:O18"/>
    <mergeCell ref="P18:R18"/>
    <mergeCell ref="S18:U18"/>
    <mergeCell ref="AB18:AD18"/>
    <mergeCell ref="B17:L17"/>
    <mergeCell ref="M21:O21"/>
    <mergeCell ref="P21:R21"/>
    <mergeCell ref="S21:U21"/>
    <mergeCell ref="AB19:AD19"/>
    <mergeCell ref="B20:L20"/>
    <mergeCell ref="M20:O20"/>
    <mergeCell ref="P20:R20"/>
    <mergeCell ref="S20:U20"/>
    <mergeCell ref="AB20:AD20"/>
    <mergeCell ref="B19:L19"/>
    <mergeCell ref="M24:O24"/>
    <mergeCell ref="P24:R24"/>
    <mergeCell ref="S24:U24"/>
    <mergeCell ref="AB21:AD21"/>
    <mergeCell ref="B22:L22"/>
    <mergeCell ref="M22:O22"/>
    <mergeCell ref="P22:R22"/>
    <mergeCell ref="S22:U22"/>
    <mergeCell ref="B21:L21"/>
    <mergeCell ref="S26:U26"/>
    <mergeCell ref="AB26:AD26"/>
    <mergeCell ref="Y26:AA26"/>
    <mergeCell ref="AB24:AD24"/>
    <mergeCell ref="B23:L23"/>
    <mergeCell ref="M23:O23"/>
    <mergeCell ref="P23:R23"/>
    <mergeCell ref="S23:U23"/>
    <mergeCell ref="V26:X26"/>
    <mergeCell ref="B24:L24"/>
    <mergeCell ref="B25:L25"/>
    <mergeCell ref="M25:O25"/>
    <mergeCell ref="P25:R25"/>
    <mergeCell ref="AB22:AD22"/>
    <mergeCell ref="Y29:AA29"/>
    <mergeCell ref="Y24:AA24"/>
    <mergeCell ref="AB27:AD27"/>
    <mergeCell ref="B27:L27"/>
    <mergeCell ref="V27:X27"/>
    <mergeCell ref="S25:U25"/>
    <mergeCell ref="M26:O26"/>
    <mergeCell ref="P26:R26"/>
    <mergeCell ref="Y27:AA27"/>
    <mergeCell ref="S27:U27"/>
    <mergeCell ref="M27:O27"/>
    <mergeCell ref="P27:R27"/>
    <mergeCell ref="B29:L29"/>
    <mergeCell ref="M29:O29"/>
    <mergeCell ref="P29:R29"/>
    <mergeCell ref="M30:O30"/>
    <mergeCell ref="P30:R30"/>
    <mergeCell ref="S30:U30"/>
    <mergeCell ref="S29:U29"/>
    <mergeCell ref="P31:R31"/>
    <mergeCell ref="S31:U31"/>
    <mergeCell ref="B30:L30"/>
    <mergeCell ref="B31:L31"/>
    <mergeCell ref="M31:O31"/>
    <mergeCell ref="B32:L32"/>
    <mergeCell ref="M32:O32"/>
    <mergeCell ref="P32:R32"/>
    <mergeCell ref="P34:R34"/>
    <mergeCell ref="S34:U34"/>
    <mergeCell ref="P33:R33"/>
    <mergeCell ref="S33:U33"/>
    <mergeCell ref="S32:U32"/>
    <mergeCell ref="B33:L33"/>
    <mergeCell ref="M33:O33"/>
    <mergeCell ref="AB34:AD34"/>
    <mergeCell ref="AB33:AD33"/>
    <mergeCell ref="V35:X35"/>
    <mergeCell ref="Y34:AA34"/>
    <mergeCell ref="Y33:AA33"/>
    <mergeCell ref="Y35:AA35"/>
    <mergeCell ref="P35:R35"/>
    <mergeCell ref="S35:U35"/>
    <mergeCell ref="B35:L35"/>
    <mergeCell ref="M35:O35"/>
    <mergeCell ref="B37:L37"/>
    <mergeCell ref="M37:O37"/>
    <mergeCell ref="AB37:AD37"/>
    <mergeCell ref="B36:L36"/>
    <mergeCell ref="M36:O36"/>
    <mergeCell ref="P36:R36"/>
    <mergeCell ref="S36:U36"/>
    <mergeCell ref="Y37:AA37"/>
    <mergeCell ref="V36:X36"/>
    <mergeCell ref="Y36:AA36"/>
    <mergeCell ref="P37:R37"/>
    <mergeCell ref="S37:U37"/>
    <mergeCell ref="P41:R41"/>
    <mergeCell ref="S40:U40"/>
    <mergeCell ref="AB35:AD35"/>
    <mergeCell ref="B34:L34"/>
    <mergeCell ref="M34:O34"/>
    <mergeCell ref="B38:L38"/>
    <mergeCell ref="M38:O38"/>
    <mergeCell ref="P38:R38"/>
    <mergeCell ref="S38:U38"/>
    <mergeCell ref="AB36:AD36"/>
    <mergeCell ref="P39:R39"/>
    <mergeCell ref="S39:U39"/>
    <mergeCell ref="AB38:AD38"/>
    <mergeCell ref="AB39:AD39"/>
    <mergeCell ref="V38:X38"/>
    <mergeCell ref="Y39:AA39"/>
    <mergeCell ref="B39:L39"/>
    <mergeCell ref="Y38:AA38"/>
    <mergeCell ref="M39:O39"/>
    <mergeCell ref="B47:L47"/>
    <mergeCell ref="Q47:AD47"/>
    <mergeCell ref="AB40:AD40"/>
    <mergeCell ref="B41:L41"/>
    <mergeCell ref="M41:O41"/>
    <mergeCell ref="B40:L40"/>
    <mergeCell ref="M40:O40"/>
    <mergeCell ref="I43:M43"/>
    <mergeCell ref="S41:U41"/>
    <mergeCell ref="P40:R40"/>
    <mergeCell ref="B46:L46"/>
    <mergeCell ref="Q46:AD46"/>
    <mergeCell ref="AB41:AD41"/>
    <mergeCell ref="Y40:AA40"/>
    <mergeCell ref="Y41:AA41"/>
    <mergeCell ref="V40:X40"/>
    <mergeCell ref="V41:X41"/>
  </mergeCells>
  <phoneticPr fontId="16" type="noConversion"/>
  <hyperlinks>
    <hyperlink ref="I43:M43" location="d_4!A1" display="UZUPEŁNIJ TABELĘ"/>
  </hyperlinks>
  <pageMargins left="0.74803149606299213" right="0.74803149606299213" top="0.98425196850393704" bottom="0.98425196850393704" header="0.51181102362204722" footer="0.51181102362204722"/>
  <pageSetup paperSize="9" scale="72" orientation="portrait" r:id="rId1"/>
  <headerFooter scaleWithDoc="0" alignWithMargins="0">
    <oddFooter>&amp;LPROW_413_312/12/03/EPO&amp;RStrona 16 z 16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"/>
  <dimension ref="A1:M25"/>
  <sheetViews>
    <sheetView view="pageBreakPreview" zoomScaleNormal="100" workbookViewId="0">
      <selection activeCell="Q23" sqref="Q23"/>
    </sheetView>
  </sheetViews>
  <sheetFormatPr defaultRowHeight="12.75"/>
  <cols>
    <col min="1" max="1" width="2.140625" customWidth="1"/>
    <col min="2" max="2" width="11.42578125" customWidth="1"/>
    <col min="3" max="3" width="6" customWidth="1"/>
    <col min="4" max="4" width="6.42578125" customWidth="1"/>
    <col min="5" max="5" width="7" customWidth="1"/>
    <col min="6" max="6" width="3.85546875" customWidth="1"/>
    <col min="7" max="7" width="12" customWidth="1"/>
    <col min="8" max="9" width="11" customWidth="1"/>
    <col min="10" max="10" width="11.140625" customWidth="1"/>
    <col min="11" max="12" width="11" customWidth="1"/>
    <col min="13" max="13" width="2.7109375" customWidth="1"/>
  </cols>
  <sheetData>
    <row r="1" spans="1:13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3" ht="30" customHeight="1">
      <c r="A2" s="110"/>
      <c r="B2" s="321" t="s">
        <v>249</v>
      </c>
      <c r="C2" s="725"/>
      <c r="D2" s="725"/>
      <c r="E2" s="725"/>
      <c r="F2" s="725"/>
      <c r="G2" s="725"/>
      <c r="H2" s="725"/>
      <c r="I2" s="725"/>
      <c r="J2" s="725"/>
      <c r="K2" s="725"/>
      <c r="L2" s="726"/>
      <c r="M2" s="143"/>
    </row>
    <row r="3" spans="1:13">
      <c r="A3" s="110"/>
      <c r="B3" s="321" t="s">
        <v>245</v>
      </c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146"/>
    </row>
    <row r="4" spans="1:13">
      <c r="A4" s="110"/>
      <c r="B4" s="769" t="s">
        <v>1</v>
      </c>
      <c r="C4" s="770"/>
      <c r="D4" s="770"/>
      <c r="E4" s="770"/>
      <c r="F4" s="771"/>
      <c r="G4" s="36">
        <f>'Sekcja C5'!W5</f>
        <v>2012</v>
      </c>
      <c r="H4" s="36">
        <f>'Sekcja C5'!X5</f>
        <v>2013</v>
      </c>
      <c r="I4" s="36">
        <f>'Sekcja C5'!Y5</f>
        <v>2014</v>
      </c>
      <c r="J4" s="36">
        <f>'Sekcja C5'!Z5</f>
        <v>2015</v>
      </c>
      <c r="K4" s="36">
        <f>'Sekcja C5'!AA5</f>
        <v>2016</v>
      </c>
      <c r="L4" s="36">
        <f>'Sekcja C5'!AB5</f>
        <v>2017</v>
      </c>
      <c r="M4" s="127"/>
    </row>
    <row r="5" spans="1:13" ht="38.25" customHeight="1">
      <c r="A5" s="110"/>
      <c r="B5" s="766" t="s">
        <v>201</v>
      </c>
      <c r="C5" s="752" t="s">
        <v>202</v>
      </c>
      <c r="D5" s="494"/>
      <c r="E5" s="494"/>
      <c r="F5" s="495"/>
      <c r="G5" s="150">
        <f>IF(G4&gt;2000,'Sekcja C4'!O11,"")</f>
        <v>0</v>
      </c>
      <c r="H5" s="150">
        <f>IF(H4&gt;2000,'Sekcja C4'!U11,"")</f>
        <v>0</v>
      </c>
      <c r="I5" s="150">
        <f>IF(I4&gt;2000,'Sekcja C4'!AA11,"")</f>
        <v>0</v>
      </c>
      <c r="J5" s="150">
        <f>IF(J4&gt;2000,'Sekcja C4'!O24,"")</f>
        <v>0</v>
      </c>
      <c r="K5" s="150">
        <f>IF(K4&gt;2000,'Sekcja C4'!U24,"")</f>
        <v>0</v>
      </c>
      <c r="L5" s="150">
        <f>IF(L4&gt;2000,'Sekcja C4'!AA24,"")</f>
        <v>0</v>
      </c>
      <c r="M5" s="128"/>
    </row>
    <row r="6" spans="1:13" ht="30" customHeight="1">
      <c r="A6" s="110"/>
      <c r="B6" s="767"/>
      <c r="C6" s="599" t="s">
        <v>203</v>
      </c>
      <c r="D6" s="494"/>
      <c r="E6" s="494"/>
      <c r="F6" s="495"/>
      <c r="G6" s="178"/>
      <c r="H6" s="178"/>
      <c r="I6" s="178"/>
      <c r="J6" s="178"/>
      <c r="K6" s="178"/>
      <c r="L6" s="178"/>
      <c r="M6" s="128"/>
    </row>
    <row r="7" spans="1:13" ht="24.75" customHeight="1">
      <c r="A7" s="110"/>
      <c r="B7" s="768"/>
      <c r="C7" s="514" t="s">
        <v>8</v>
      </c>
      <c r="D7" s="515"/>
      <c r="E7" s="515"/>
      <c r="F7" s="516"/>
      <c r="G7" s="151">
        <f t="shared" ref="G7:L7" si="0">SUM(G5,G6)</f>
        <v>0</v>
      </c>
      <c r="H7" s="151">
        <f t="shared" si="0"/>
        <v>0</v>
      </c>
      <c r="I7" s="151">
        <f t="shared" si="0"/>
        <v>0</v>
      </c>
      <c r="J7" s="151">
        <f t="shared" si="0"/>
        <v>0</v>
      </c>
      <c r="K7" s="151">
        <f t="shared" si="0"/>
        <v>0</v>
      </c>
      <c r="L7" s="151">
        <f t="shared" si="0"/>
        <v>0</v>
      </c>
      <c r="M7" s="129"/>
    </row>
    <row r="8" spans="1:13" ht="12.75" customHeight="1">
      <c r="A8" s="110"/>
      <c r="B8" s="772" t="s">
        <v>246</v>
      </c>
      <c r="C8" s="360"/>
      <c r="D8" s="360"/>
      <c r="E8" s="360"/>
      <c r="F8" s="360"/>
      <c r="G8" s="360"/>
      <c r="H8" s="360"/>
      <c r="I8" s="360"/>
      <c r="J8" s="360"/>
      <c r="K8" s="360"/>
      <c r="L8" s="361"/>
      <c r="M8" s="128"/>
    </row>
    <row r="9" spans="1:13" ht="12.75" customHeight="1">
      <c r="A9" s="110"/>
      <c r="B9" s="773" t="s">
        <v>1</v>
      </c>
      <c r="C9" s="774"/>
      <c r="D9" s="774"/>
      <c r="E9" s="774"/>
      <c r="F9" s="775"/>
      <c r="G9" s="40">
        <f t="shared" ref="G9:L9" si="1">G4</f>
        <v>2012</v>
      </c>
      <c r="H9" s="40">
        <f t="shared" si="1"/>
        <v>2013</v>
      </c>
      <c r="I9" s="40">
        <f t="shared" si="1"/>
        <v>2014</v>
      </c>
      <c r="J9" s="40">
        <f t="shared" si="1"/>
        <v>2015</v>
      </c>
      <c r="K9" s="40">
        <f t="shared" si="1"/>
        <v>2016</v>
      </c>
      <c r="L9" s="40">
        <f t="shared" si="1"/>
        <v>2017</v>
      </c>
      <c r="M9" s="128"/>
    </row>
    <row r="10" spans="1:13" ht="24.75" customHeight="1">
      <c r="A10" s="110"/>
      <c r="B10" s="599" t="s">
        <v>88</v>
      </c>
      <c r="C10" s="761"/>
      <c r="D10" s="761"/>
      <c r="E10" s="761"/>
      <c r="F10" s="762"/>
      <c r="G10" s="169"/>
      <c r="H10" s="169"/>
      <c r="I10" s="169"/>
      <c r="J10" s="169"/>
      <c r="K10" s="169"/>
      <c r="L10" s="169"/>
      <c r="M10" s="128"/>
    </row>
    <row r="11" spans="1:13" ht="26.25" customHeight="1">
      <c r="A11" s="110"/>
      <c r="B11" s="727" t="s">
        <v>269</v>
      </c>
      <c r="C11" s="728"/>
      <c r="D11" s="728"/>
      <c r="E11" s="728"/>
      <c r="F11" s="729"/>
      <c r="G11" s="169"/>
      <c r="H11" s="169"/>
      <c r="I11" s="169"/>
      <c r="J11" s="169"/>
      <c r="K11" s="169"/>
      <c r="L11" s="169"/>
      <c r="M11" s="128"/>
    </row>
    <row r="12" spans="1:13" ht="24.75" customHeight="1">
      <c r="A12" s="110"/>
      <c r="B12" s="763" t="s">
        <v>275</v>
      </c>
      <c r="C12" s="764"/>
      <c r="D12" s="764"/>
      <c r="E12" s="764"/>
      <c r="F12" s="765"/>
      <c r="G12" s="169"/>
      <c r="H12" s="169"/>
      <c r="I12" s="169"/>
      <c r="J12" s="169"/>
      <c r="K12" s="169"/>
      <c r="L12" s="169"/>
      <c r="M12" s="128"/>
    </row>
    <row r="13" spans="1:13" ht="26.25" customHeight="1">
      <c r="A13" s="110"/>
      <c r="B13" s="599" t="s">
        <v>89</v>
      </c>
      <c r="C13" s="761"/>
      <c r="D13" s="761"/>
      <c r="E13" s="761"/>
      <c r="F13" s="762"/>
      <c r="G13" s="169"/>
      <c r="H13" s="169"/>
      <c r="I13" s="169"/>
      <c r="J13" s="169"/>
      <c r="K13" s="169"/>
      <c r="L13" s="169"/>
      <c r="M13" s="128"/>
    </row>
    <row r="14" spans="1:13" ht="25.5" customHeight="1">
      <c r="A14" s="110"/>
      <c r="B14" s="727" t="s">
        <v>90</v>
      </c>
      <c r="C14" s="728"/>
      <c r="D14" s="728"/>
      <c r="E14" s="728"/>
      <c r="F14" s="729"/>
      <c r="G14" s="169"/>
      <c r="H14" s="169"/>
      <c r="I14" s="169"/>
      <c r="J14" s="169"/>
      <c r="K14" s="169"/>
      <c r="L14" s="169"/>
      <c r="M14" s="128"/>
    </row>
    <row r="15" spans="1:13" ht="25.5" customHeight="1">
      <c r="A15" s="110"/>
      <c r="B15" s="599" t="s">
        <v>233</v>
      </c>
      <c r="C15" s="494"/>
      <c r="D15" s="494"/>
      <c r="E15" s="494"/>
      <c r="F15" s="495"/>
      <c r="G15" s="152">
        <f>'Sekcja C7.2 i C7.3'!H18</f>
        <v>0</v>
      </c>
      <c r="H15" s="152">
        <f>'Sekcja C7.2 i C7.3'!J18</f>
        <v>0</v>
      </c>
      <c r="I15" s="152">
        <f>'Sekcja C7.2 i C7.3'!L18</f>
        <v>0</v>
      </c>
      <c r="J15" s="152">
        <f>'Sekcja C7.2 i C7.3'!N18</f>
        <v>0</v>
      </c>
      <c r="K15" s="152">
        <f>'Sekcja C7.2 i C7.3'!P18</f>
        <v>0</v>
      </c>
      <c r="L15" s="152">
        <f>'Sekcja C7.2 i C7.3'!R18</f>
        <v>0</v>
      </c>
      <c r="M15" s="128"/>
    </row>
    <row r="16" spans="1:13" ht="25.5" customHeight="1">
      <c r="A16" s="110"/>
      <c r="B16" s="599" t="s">
        <v>234</v>
      </c>
      <c r="C16" s="494"/>
      <c r="D16" s="494"/>
      <c r="E16" s="494"/>
      <c r="F16" s="495"/>
      <c r="G16" s="152">
        <f>'Sekcja C7.2 i C7.3'!C38+'Sekcja C7.2 i C7.3'!E38</f>
        <v>0</v>
      </c>
      <c r="H16" s="152">
        <f>'Sekcja C7.2 i C7.3'!G38+'Sekcja C7.2 i C7.3'!H38</f>
        <v>0</v>
      </c>
      <c r="I16" s="152">
        <f>'Sekcja C7.2 i C7.3'!I38+'Sekcja C7.2 i C7.3'!J38</f>
        <v>0</v>
      </c>
      <c r="J16" s="152">
        <f>'Sekcja C7.2 i C7.3'!K38+'Sekcja C7.2 i C7.3'!L38</f>
        <v>0</v>
      </c>
      <c r="K16" s="152">
        <f>'Sekcja C7.2 i C7.3'!M38+'Sekcja C7.2 i C7.3'!N38</f>
        <v>0</v>
      </c>
      <c r="L16" s="152">
        <f>'Sekcja C7.2 i C7.3'!O38+'Sekcja C7.2 i C7.3'!P38</f>
        <v>0</v>
      </c>
      <c r="M16" s="128"/>
    </row>
    <row r="17" spans="1:13" ht="25.5" customHeight="1">
      <c r="A17" s="110"/>
      <c r="B17" s="599" t="s">
        <v>235</v>
      </c>
      <c r="C17" s="761"/>
      <c r="D17" s="761"/>
      <c r="E17" s="761"/>
      <c r="F17" s="762"/>
      <c r="G17" s="169"/>
      <c r="H17" s="169"/>
      <c r="I17" s="169"/>
      <c r="J17" s="169"/>
      <c r="K17" s="169"/>
      <c r="L17" s="169"/>
      <c r="M17" s="128"/>
    </row>
    <row r="18" spans="1:13" ht="26.25" customHeight="1">
      <c r="A18" s="110"/>
      <c r="B18" s="727" t="s">
        <v>272</v>
      </c>
      <c r="C18" s="728"/>
      <c r="D18" s="728"/>
      <c r="E18" s="728"/>
      <c r="F18" s="729"/>
      <c r="G18" s="169"/>
      <c r="H18" s="169"/>
      <c r="I18" s="169"/>
      <c r="J18" s="169"/>
      <c r="K18" s="169"/>
      <c r="L18" s="169"/>
      <c r="M18" s="128"/>
    </row>
    <row r="19" spans="1:13" ht="51" customHeight="1">
      <c r="A19" s="110"/>
      <c r="B19" s="727" t="s">
        <v>300</v>
      </c>
      <c r="C19" s="728"/>
      <c r="D19" s="728"/>
      <c r="E19" s="728"/>
      <c r="F19" s="729"/>
      <c r="G19" s="169"/>
      <c r="H19" s="169"/>
      <c r="I19" s="169"/>
      <c r="J19" s="169"/>
      <c r="K19" s="169"/>
      <c r="L19" s="169"/>
      <c r="M19" s="128"/>
    </row>
    <row r="20" spans="1:13" ht="24.75" customHeight="1">
      <c r="A20" s="110"/>
      <c r="B20" s="197" t="s">
        <v>271</v>
      </c>
      <c r="C20" s="198"/>
      <c r="D20" s="198"/>
      <c r="E20" s="198"/>
      <c r="F20" s="199"/>
      <c r="G20" s="169"/>
      <c r="H20" s="169"/>
      <c r="I20" s="169"/>
      <c r="J20" s="169"/>
      <c r="K20" s="169"/>
      <c r="L20" s="169"/>
      <c r="M20" s="128"/>
    </row>
    <row r="21" spans="1:13" ht="24.75" customHeight="1">
      <c r="A21" s="110"/>
      <c r="B21" s="197" t="s">
        <v>276</v>
      </c>
      <c r="C21" s="198"/>
      <c r="D21" s="198"/>
      <c r="E21" s="198"/>
      <c r="F21" s="199"/>
      <c r="G21" s="169"/>
      <c r="H21" s="169"/>
      <c r="I21" s="169"/>
      <c r="J21" s="169"/>
      <c r="K21" s="169"/>
      <c r="L21" s="169"/>
      <c r="M21" s="128"/>
    </row>
    <row r="22" spans="1:13" ht="24.75" customHeight="1">
      <c r="A22" s="110"/>
      <c r="B22" s="197" t="s">
        <v>277</v>
      </c>
      <c r="C22" s="198"/>
      <c r="D22" s="198"/>
      <c r="E22" s="198"/>
      <c r="F22" s="199"/>
      <c r="G22" s="169"/>
      <c r="H22" s="169"/>
      <c r="I22" s="169"/>
      <c r="J22" s="169"/>
      <c r="K22" s="169"/>
      <c r="L22" s="169"/>
      <c r="M22" s="128"/>
    </row>
    <row r="23" spans="1:13" ht="26.25" customHeight="1">
      <c r="A23" s="110"/>
      <c r="B23" s="599" t="s">
        <v>91</v>
      </c>
      <c r="C23" s="761"/>
      <c r="D23" s="761"/>
      <c r="E23" s="761"/>
      <c r="F23" s="762"/>
      <c r="G23" s="169"/>
      <c r="H23" s="169"/>
      <c r="I23" s="169"/>
      <c r="J23" s="169"/>
      <c r="K23" s="169"/>
      <c r="L23" s="169"/>
      <c r="M23" s="128"/>
    </row>
    <row r="24" spans="1:13" ht="27.75" customHeight="1">
      <c r="A24" s="110"/>
      <c r="B24" s="514" t="s">
        <v>8</v>
      </c>
      <c r="C24" s="515"/>
      <c r="D24" s="515"/>
      <c r="E24" s="515"/>
      <c r="F24" s="516"/>
      <c r="G24" s="153">
        <f t="shared" ref="G24:L24" si="2">SUM(G10:G23)</f>
        <v>0</v>
      </c>
      <c r="H24" s="153">
        <f t="shared" si="2"/>
        <v>0</v>
      </c>
      <c r="I24" s="153">
        <f t="shared" si="2"/>
        <v>0</v>
      </c>
      <c r="J24" s="153">
        <f t="shared" si="2"/>
        <v>0</v>
      </c>
      <c r="K24" s="153">
        <f t="shared" si="2"/>
        <v>0</v>
      </c>
      <c r="L24" s="153">
        <f t="shared" si="2"/>
        <v>0</v>
      </c>
      <c r="M24" s="129"/>
    </row>
    <row r="25" spans="1:13" ht="12.75" customHeight="1">
      <c r="A25" s="11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</row>
  </sheetData>
  <mergeCells count="21">
    <mergeCell ref="B8:L8"/>
    <mergeCell ref="B2:L2"/>
    <mergeCell ref="B3:L3"/>
    <mergeCell ref="B4:F4"/>
    <mergeCell ref="B5:B7"/>
    <mergeCell ref="C5:F5"/>
    <mergeCell ref="C6:F6"/>
    <mergeCell ref="C7:F7"/>
    <mergeCell ref="B9:F9"/>
    <mergeCell ref="B10:F10"/>
    <mergeCell ref="B11:F11"/>
    <mergeCell ref="B12:F12"/>
    <mergeCell ref="B14:F14"/>
    <mergeCell ref="B15:F15"/>
    <mergeCell ref="B13:F13"/>
    <mergeCell ref="B23:F23"/>
    <mergeCell ref="B24:F24"/>
    <mergeCell ref="B16:F16"/>
    <mergeCell ref="B17:F17"/>
    <mergeCell ref="B18:F18"/>
    <mergeCell ref="B19:F19"/>
  </mergeCells>
  <phoneticPr fontId="47" type="noConversion"/>
  <pageMargins left="0.74803149606299213" right="0.74803149606299213" top="0.98425196850393704" bottom="0.98425196850393704" header="0.51181102362204722" footer="0.51181102362204722"/>
  <pageSetup paperSize="9" scale="80" orientation="portrait" r:id="rId1"/>
  <headerFooter scaleWithDoc="0" alignWithMargins="0">
    <oddFooter>&amp;LPROW_413_312/12/03/EPO&amp;R1/1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2"/>
  <dimension ref="A1:M25"/>
  <sheetViews>
    <sheetView view="pageBreakPreview" zoomScaleNormal="100" workbookViewId="0">
      <selection activeCell="H11" sqref="H11"/>
    </sheetView>
  </sheetViews>
  <sheetFormatPr defaultRowHeight="12.75"/>
  <cols>
    <col min="1" max="1" width="2.140625" customWidth="1"/>
    <col min="2" max="2" width="11.42578125" customWidth="1"/>
    <col min="3" max="3" width="6" customWidth="1"/>
    <col min="4" max="4" width="6.42578125" customWidth="1"/>
    <col min="5" max="5" width="7" customWidth="1"/>
    <col min="6" max="6" width="3.85546875" customWidth="1"/>
    <col min="7" max="7" width="12" customWidth="1"/>
    <col min="8" max="12" width="11" customWidth="1"/>
    <col min="13" max="13" width="2.7109375" customWidth="1"/>
  </cols>
  <sheetData>
    <row r="1" spans="1:13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3" ht="30" customHeight="1">
      <c r="A2" s="110"/>
      <c r="B2" s="321" t="s">
        <v>261</v>
      </c>
      <c r="C2" s="725"/>
      <c r="D2" s="725"/>
      <c r="E2" s="725"/>
      <c r="F2" s="725"/>
      <c r="G2" s="725"/>
      <c r="H2" s="725"/>
      <c r="I2" s="725"/>
      <c r="J2" s="725"/>
      <c r="K2" s="725"/>
      <c r="L2" s="726"/>
      <c r="M2" s="143"/>
    </row>
    <row r="3" spans="1:13">
      <c r="A3" s="110"/>
      <c r="B3" s="321" t="s">
        <v>262</v>
      </c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146"/>
    </row>
    <row r="4" spans="1:13">
      <c r="A4" s="110"/>
      <c r="B4" s="769" t="s">
        <v>1</v>
      </c>
      <c r="C4" s="770"/>
      <c r="D4" s="770"/>
      <c r="E4" s="770"/>
      <c r="F4" s="771"/>
      <c r="G4" s="36">
        <f>'Sekcja C5'!W5</f>
        <v>2012</v>
      </c>
      <c r="H4" s="36">
        <f>'Sekcja C5'!X5</f>
        <v>2013</v>
      </c>
      <c r="I4" s="36">
        <f>'Sekcja C5'!Y5</f>
        <v>2014</v>
      </c>
      <c r="J4" s="36">
        <f>'Sekcja C5'!Z5</f>
        <v>2015</v>
      </c>
      <c r="K4" s="36">
        <f>'Sekcja C5'!AA5</f>
        <v>2016</v>
      </c>
      <c r="L4" s="36">
        <f>'Sekcja C5'!AB5</f>
        <v>2017</v>
      </c>
      <c r="M4" s="127"/>
    </row>
    <row r="5" spans="1:13" ht="38.25" customHeight="1">
      <c r="A5" s="110"/>
      <c r="B5" s="766" t="s">
        <v>201</v>
      </c>
      <c r="C5" s="752" t="s">
        <v>202</v>
      </c>
      <c r="D5" s="494"/>
      <c r="E5" s="494"/>
      <c r="F5" s="495"/>
      <c r="G5" s="200"/>
      <c r="H5" s="200"/>
      <c r="I5" s="200"/>
      <c r="J5" s="200"/>
      <c r="K5" s="200"/>
      <c r="L5" s="200"/>
      <c r="M5" s="128"/>
    </row>
    <row r="6" spans="1:13" ht="30" customHeight="1">
      <c r="A6" s="110"/>
      <c r="B6" s="767"/>
      <c r="C6" s="599" t="s">
        <v>203</v>
      </c>
      <c r="D6" s="494"/>
      <c r="E6" s="494"/>
      <c r="F6" s="495"/>
      <c r="G6" s="178"/>
      <c r="H6" s="178"/>
      <c r="I6" s="178"/>
      <c r="J6" s="178"/>
      <c r="K6" s="178"/>
      <c r="L6" s="178"/>
      <c r="M6" s="128"/>
    </row>
    <row r="7" spans="1:13" ht="24.75" customHeight="1">
      <c r="A7" s="110"/>
      <c r="B7" s="768"/>
      <c r="C7" s="514" t="s">
        <v>8</v>
      </c>
      <c r="D7" s="515"/>
      <c r="E7" s="515"/>
      <c r="F7" s="516"/>
      <c r="G7" s="151">
        <f t="shared" ref="G7:L7" si="0">SUM(G5,G6)</f>
        <v>0</v>
      </c>
      <c r="H7" s="151">
        <f t="shared" si="0"/>
        <v>0</v>
      </c>
      <c r="I7" s="151">
        <f t="shared" si="0"/>
        <v>0</v>
      </c>
      <c r="J7" s="151">
        <f t="shared" si="0"/>
        <v>0</v>
      </c>
      <c r="K7" s="151">
        <f t="shared" si="0"/>
        <v>0</v>
      </c>
      <c r="L7" s="151">
        <f t="shared" si="0"/>
        <v>0</v>
      </c>
      <c r="M7" s="129"/>
    </row>
    <row r="8" spans="1:13">
      <c r="A8" s="110"/>
      <c r="B8" s="772" t="s">
        <v>263</v>
      </c>
      <c r="C8" s="360"/>
      <c r="D8" s="360"/>
      <c r="E8" s="360"/>
      <c r="F8" s="360"/>
      <c r="G8" s="360"/>
      <c r="H8" s="360"/>
      <c r="I8" s="360"/>
      <c r="J8" s="360"/>
      <c r="K8" s="360"/>
      <c r="L8" s="361"/>
      <c r="M8" s="128"/>
    </row>
    <row r="9" spans="1:13">
      <c r="A9" s="110"/>
      <c r="B9" s="773" t="s">
        <v>1</v>
      </c>
      <c r="C9" s="774"/>
      <c r="D9" s="774"/>
      <c r="E9" s="774"/>
      <c r="F9" s="775"/>
      <c r="G9" s="40">
        <f t="shared" ref="G9:L9" si="1">G4</f>
        <v>2012</v>
      </c>
      <c r="H9" s="40">
        <f t="shared" si="1"/>
        <v>2013</v>
      </c>
      <c r="I9" s="40">
        <f t="shared" si="1"/>
        <v>2014</v>
      </c>
      <c r="J9" s="40">
        <f t="shared" si="1"/>
        <v>2015</v>
      </c>
      <c r="K9" s="40">
        <f t="shared" si="1"/>
        <v>2016</v>
      </c>
      <c r="L9" s="40">
        <f t="shared" si="1"/>
        <v>2017</v>
      </c>
      <c r="M9" s="128"/>
    </row>
    <row r="10" spans="1:13" ht="24.75" customHeight="1">
      <c r="A10" s="110"/>
      <c r="B10" s="599" t="s">
        <v>88</v>
      </c>
      <c r="C10" s="761"/>
      <c r="D10" s="761"/>
      <c r="E10" s="761"/>
      <c r="F10" s="762"/>
      <c r="G10" s="169"/>
      <c r="H10" s="169"/>
      <c r="I10" s="169"/>
      <c r="J10" s="169"/>
      <c r="K10" s="169"/>
      <c r="L10" s="169"/>
      <c r="M10" s="128"/>
    </row>
    <row r="11" spans="1:13" ht="26.25" customHeight="1">
      <c r="A11" s="110"/>
      <c r="B11" s="727" t="s">
        <v>269</v>
      </c>
      <c r="C11" s="728"/>
      <c r="D11" s="728"/>
      <c r="E11" s="728"/>
      <c r="F11" s="729"/>
      <c r="G11" s="169"/>
      <c r="H11" s="169"/>
      <c r="I11" s="169"/>
      <c r="J11" s="169"/>
      <c r="K11" s="169"/>
      <c r="L11" s="169"/>
      <c r="M11" s="128"/>
    </row>
    <row r="12" spans="1:13" ht="28.5" customHeight="1">
      <c r="A12" s="110"/>
      <c r="B12" s="763" t="s">
        <v>270</v>
      </c>
      <c r="C12" s="764"/>
      <c r="D12" s="764"/>
      <c r="E12" s="764"/>
      <c r="F12" s="765"/>
      <c r="G12" s="169"/>
      <c r="H12" s="169"/>
      <c r="I12" s="169"/>
      <c r="J12" s="169"/>
      <c r="K12" s="169"/>
      <c r="L12" s="169"/>
      <c r="M12" s="128"/>
    </row>
    <row r="13" spans="1:13" ht="26.25" customHeight="1">
      <c r="A13" s="110"/>
      <c r="B13" s="599" t="s">
        <v>89</v>
      </c>
      <c r="C13" s="761"/>
      <c r="D13" s="761"/>
      <c r="E13" s="761"/>
      <c r="F13" s="762"/>
      <c r="G13" s="169"/>
      <c r="H13" s="169"/>
      <c r="I13" s="169"/>
      <c r="J13" s="169"/>
      <c r="K13" s="169"/>
      <c r="L13" s="169"/>
      <c r="M13" s="128"/>
    </row>
    <row r="14" spans="1:13" ht="25.5" customHeight="1">
      <c r="A14" s="110"/>
      <c r="B14" s="727" t="s">
        <v>90</v>
      </c>
      <c r="C14" s="728"/>
      <c r="D14" s="728"/>
      <c r="E14" s="728"/>
      <c r="F14" s="729"/>
      <c r="G14" s="169"/>
      <c r="H14" s="169"/>
      <c r="I14" s="169"/>
      <c r="J14" s="169"/>
      <c r="K14" s="169"/>
      <c r="L14" s="169"/>
      <c r="M14" s="128"/>
    </row>
    <row r="15" spans="1:13" ht="25.5" customHeight="1">
      <c r="A15" s="110"/>
      <c r="B15" s="599" t="s">
        <v>233</v>
      </c>
      <c r="C15" s="494"/>
      <c r="D15" s="494"/>
      <c r="E15" s="494"/>
      <c r="F15" s="495"/>
      <c r="G15" s="201"/>
      <c r="H15" s="201"/>
      <c r="I15" s="201"/>
      <c r="J15" s="201"/>
      <c r="K15" s="201"/>
      <c r="L15" s="201"/>
      <c r="M15" s="128"/>
    </row>
    <row r="16" spans="1:13" ht="25.5" customHeight="1">
      <c r="A16" s="110"/>
      <c r="B16" s="599" t="s">
        <v>234</v>
      </c>
      <c r="C16" s="494"/>
      <c r="D16" s="494"/>
      <c r="E16" s="494"/>
      <c r="F16" s="495"/>
      <c r="G16" s="201"/>
      <c r="H16" s="201"/>
      <c r="I16" s="201"/>
      <c r="J16" s="201"/>
      <c r="K16" s="201"/>
      <c r="L16" s="201"/>
      <c r="M16" s="128"/>
    </row>
    <row r="17" spans="1:13" ht="25.5" customHeight="1">
      <c r="A17" s="110"/>
      <c r="B17" s="599" t="s">
        <v>235</v>
      </c>
      <c r="C17" s="761"/>
      <c r="D17" s="761"/>
      <c r="E17" s="761"/>
      <c r="F17" s="762"/>
      <c r="G17" s="169"/>
      <c r="H17" s="169"/>
      <c r="I17" s="169"/>
      <c r="J17" s="169"/>
      <c r="K17" s="169"/>
      <c r="L17" s="169"/>
      <c r="M17" s="128"/>
    </row>
    <row r="18" spans="1:13" ht="26.25" customHeight="1">
      <c r="A18" s="110"/>
      <c r="B18" s="727" t="s">
        <v>272</v>
      </c>
      <c r="C18" s="728"/>
      <c r="D18" s="728"/>
      <c r="E18" s="728"/>
      <c r="F18" s="729"/>
      <c r="G18" s="169"/>
      <c r="H18" s="169"/>
      <c r="I18" s="169"/>
      <c r="J18" s="169"/>
      <c r="K18" s="169"/>
      <c r="L18" s="169"/>
      <c r="M18" s="128"/>
    </row>
    <row r="19" spans="1:13" ht="51" customHeight="1">
      <c r="A19" s="110"/>
      <c r="B19" s="727" t="s">
        <v>297</v>
      </c>
      <c r="C19" s="728"/>
      <c r="D19" s="728"/>
      <c r="E19" s="728"/>
      <c r="F19" s="729"/>
      <c r="G19" s="169"/>
      <c r="H19" s="169"/>
      <c r="I19" s="169"/>
      <c r="J19" s="169"/>
      <c r="K19" s="169"/>
      <c r="L19" s="169"/>
      <c r="M19" s="128"/>
    </row>
    <row r="20" spans="1:13" ht="24.75" customHeight="1">
      <c r="A20" s="110"/>
      <c r="B20" s="197" t="s">
        <v>271</v>
      </c>
      <c r="C20" s="198"/>
      <c r="D20" s="198"/>
      <c r="E20" s="198"/>
      <c r="F20" s="199"/>
      <c r="G20" s="169"/>
      <c r="H20" s="169"/>
      <c r="I20" s="169"/>
      <c r="J20" s="169"/>
      <c r="K20" s="169"/>
      <c r="L20" s="169"/>
      <c r="M20" s="128"/>
    </row>
    <row r="21" spans="1:13" ht="24.75" customHeight="1">
      <c r="A21" s="110"/>
      <c r="B21" s="197" t="s">
        <v>273</v>
      </c>
      <c r="C21" s="198"/>
      <c r="D21" s="198"/>
      <c r="E21" s="198"/>
      <c r="F21" s="199"/>
      <c r="G21" s="169"/>
      <c r="H21" s="169"/>
      <c r="I21" s="169"/>
      <c r="J21" s="169"/>
      <c r="K21" s="169"/>
      <c r="L21" s="169"/>
      <c r="M21" s="128"/>
    </row>
    <row r="22" spans="1:13" ht="24.75" customHeight="1">
      <c r="A22" s="110"/>
      <c r="B22" s="197" t="s">
        <v>274</v>
      </c>
      <c r="C22" s="198"/>
      <c r="D22" s="198"/>
      <c r="E22" s="198"/>
      <c r="F22" s="199"/>
      <c r="G22" s="169"/>
      <c r="H22" s="169"/>
      <c r="I22" s="169"/>
      <c r="J22" s="169"/>
      <c r="K22" s="169"/>
      <c r="L22" s="169"/>
      <c r="M22" s="128"/>
    </row>
    <row r="23" spans="1:13" ht="26.25" customHeight="1">
      <c r="A23" s="110"/>
      <c r="B23" s="599" t="s">
        <v>91</v>
      </c>
      <c r="C23" s="761"/>
      <c r="D23" s="761"/>
      <c r="E23" s="761"/>
      <c r="F23" s="762"/>
      <c r="G23" s="169"/>
      <c r="H23" s="169"/>
      <c r="I23" s="169"/>
      <c r="J23" s="169"/>
      <c r="K23" s="169"/>
      <c r="L23" s="169"/>
      <c r="M23" s="128"/>
    </row>
    <row r="24" spans="1:13" ht="27.75" customHeight="1">
      <c r="A24" s="110"/>
      <c r="B24" s="514" t="s">
        <v>8</v>
      </c>
      <c r="C24" s="515"/>
      <c r="D24" s="515"/>
      <c r="E24" s="515"/>
      <c r="F24" s="516"/>
      <c r="G24" s="153">
        <f t="shared" ref="G24:L24" si="2">SUM(G10:G23)</f>
        <v>0</v>
      </c>
      <c r="H24" s="153">
        <f t="shared" si="2"/>
        <v>0</v>
      </c>
      <c r="I24" s="153">
        <f t="shared" si="2"/>
        <v>0</v>
      </c>
      <c r="J24" s="153">
        <f t="shared" si="2"/>
        <v>0</v>
      </c>
      <c r="K24" s="153">
        <f t="shared" si="2"/>
        <v>0</v>
      </c>
      <c r="L24" s="153">
        <f t="shared" si="2"/>
        <v>0</v>
      </c>
      <c r="M24" s="129"/>
    </row>
    <row r="25" spans="1:13">
      <c r="A25" s="11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</row>
  </sheetData>
  <mergeCells count="21">
    <mergeCell ref="B8:L8"/>
    <mergeCell ref="B2:L2"/>
    <mergeCell ref="B3:L3"/>
    <mergeCell ref="B4:F4"/>
    <mergeCell ref="B5:B7"/>
    <mergeCell ref="C5:F5"/>
    <mergeCell ref="C6:F6"/>
    <mergeCell ref="C7:F7"/>
    <mergeCell ref="B9:F9"/>
    <mergeCell ref="B10:F10"/>
    <mergeCell ref="B11:F11"/>
    <mergeCell ref="B12:F12"/>
    <mergeCell ref="B14:F14"/>
    <mergeCell ref="B15:F15"/>
    <mergeCell ref="B13:F13"/>
    <mergeCell ref="B23:F23"/>
    <mergeCell ref="B24:F24"/>
    <mergeCell ref="B16:F16"/>
    <mergeCell ref="B17:F17"/>
    <mergeCell ref="B18:F18"/>
    <mergeCell ref="B19:F19"/>
  </mergeCells>
  <phoneticPr fontId="47" type="noConversion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scaleWithDoc="0" alignWithMargins="0">
    <oddFooter>&amp;LPROW_413_312/12/03/EPO&amp;R1/1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/>
  <dimension ref="A1:AC50"/>
  <sheetViews>
    <sheetView view="pageBreakPreview" zoomScaleNormal="100" workbookViewId="0">
      <selection activeCell="S41" sqref="S40:T41"/>
    </sheetView>
  </sheetViews>
  <sheetFormatPr defaultRowHeight="12.75"/>
  <cols>
    <col min="1" max="1" width="8.28515625" customWidth="1"/>
    <col min="2" max="8" width="3.7109375" customWidth="1"/>
    <col min="9" max="9" width="6.28515625" customWidth="1"/>
    <col min="10" max="10" width="1.140625" customWidth="1"/>
    <col min="11" max="11" width="3.85546875" customWidth="1"/>
    <col min="12" max="12" width="4.42578125" customWidth="1"/>
    <col min="13" max="13" width="4.140625" customWidth="1"/>
    <col min="14" max="15" width="3.85546875" customWidth="1"/>
    <col min="16" max="21" width="3.7109375" customWidth="1"/>
    <col min="22" max="22" width="8.85546875" customWidth="1"/>
    <col min="23" max="23" width="13" hidden="1" customWidth="1"/>
    <col min="24" max="24" width="1.42578125" hidden="1" customWidth="1"/>
    <col min="25" max="25" width="5.28515625" customWidth="1"/>
    <col min="26" max="26" width="0" hidden="1" customWidth="1"/>
    <col min="27" max="27" width="9.140625" hidden="1" customWidth="1"/>
  </cols>
  <sheetData>
    <row r="1" spans="1:29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1"/>
      <c r="Z1" s="101"/>
      <c r="AA1">
        <v>10</v>
      </c>
    </row>
    <row r="2" spans="1:29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1"/>
      <c r="Z2" s="101"/>
      <c r="AA2">
        <v>10</v>
      </c>
    </row>
    <row r="3" spans="1:29">
      <c r="A3" s="110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3"/>
      <c r="X3" s="13"/>
      <c r="Y3" s="111"/>
      <c r="Z3" s="101"/>
      <c r="AA3">
        <v>1</v>
      </c>
    </row>
    <row r="4" spans="1:29">
      <c r="A4" s="110"/>
      <c r="B4" s="236" t="s">
        <v>296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3"/>
      <c r="X4" s="13"/>
      <c r="Y4" s="111"/>
      <c r="Z4" s="101"/>
    </row>
    <row r="5" spans="1:29">
      <c r="A5" s="110"/>
      <c r="B5" s="249" t="s">
        <v>290</v>
      </c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1"/>
      <c r="W5" s="83"/>
      <c r="X5" s="84"/>
      <c r="Y5" s="111"/>
      <c r="Z5" s="101"/>
    </row>
    <row r="6" spans="1:29">
      <c r="A6" s="110"/>
      <c r="B6" s="240" t="s">
        <v>174</v>
      </c>
      <c r="C6" s="241"/>
      <c r="D6" s="241"/>
      <c r="E6" s="241"/>
      <c r="F6" s="241"/>
      <c r="G6" s="241"/>
      <c r="H6" s="241"/>
      <c r="I6" s="242"/>
      <c r="J6" s="3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207"/>
      <c r="W6" s="4"/>
      <c r="X6" s="4"/>
      <c r="Y6" s="111"/>
      <c r="Z6" s="101"/>
      <c r="AA6" s="1"/>
      <c r="AB6" s="1"/>
      <c r="AC6" s="1"/>
    </row>
    <row r="7" spans="1:29" ht="18.75" customHeight="1">
      <c r="A7" s="110"/>
      <c r="B7" s="243"/>
      <c r="C7" s="244"/>
      <c r="D7" s="244"/>
      <c r="E7" s="244"/>
      <c r="F7" s="244"/>
      <c r="G7" s="244"/>
      <c r="H7" s="244"/>
      <c r="I7" s="245"/>
      <c r="J7" s="5"/>
      <c r="K7" s="10"/>
      <c r="L7" s="148"/>
      <c r="M7" s="148"/>
      <c r="N7" s="239"/>
      <c r="O7" s="239"/>
      <c r="P7" s="239"/>
      <c r="Q7" s="10"/>
      <c r="R7" s="149"/>
      <c r="S7" s="149"/>
      <c r="T7" s="149"/>
      <c r="U7" s="149"/>
      <c r="V7" s="6"/>
      <c r="W7" s="10"/>
      <c r="X7" s="10"/>
      <c r="Y7" s="111"/>
      <c r="Z7" s="101"/>
    </row>
    <row r="8" spans="1:29">
      <c r="A8" s="110"/>
      <c r="B8" s="246"/>
      <c r="C8" s="247"/>
      <c r="D8" s="247"/>
      <c r="E8" s="247"/>
      <c r="F8" s="247"/>
      <c r="G8" s="247"/>
      <c r="H8" s="247"/>
      <c r="I8" s="248"/>
      <c r="J8" s="8"/>
      <c r="K8" s="11"/>
      <c r="L8" s="252" t="s">
        <v>76</v>
      </c>
      <c r="M8" s="252"/>
      <c r="N8" s="229"/>
      <c r="O8" s="32"/>
      <c r="P8" s="32"/>
      <c r="Q8" s="11"/>
      <c r="R8" s="253" t="s">
        <v>71</v>
      </c>
      <c r="S8" s="253"/>
      <c r="T8" s="253"/>
      <c r="U8" s="253"/>
      <c r="V8" s="9"/>
      <c r="W8" s="11"/>
      <c r="X8" s="11"/>
      <c r="Y8" s="111"/>
      <c r="Z8" s="101"/>
    </row>
    <row r="9" spans="1:29">
      <c r="A9" s="110"/>
      <c r="B9" s="267" t="s">
        <v>77</v>
      </c>
      <c r="C9" s="268"/>
      <c r="D9" s="268"/>
      <c r="E9" s="268"/>
      <c r="F9" s="268"/>
      <c r="G9" s="268"/>
      <c r="H9" s="268"/>
      <c r="I9" s="269"/>
      <c r="J9" s="255" t="s">
        <v>175</v>
      </c>
      <c r="K9" s="256"/>
      <c r="L9" s="256"/>
      <c r="M9" s="257"/>
      <c r="N9" s="258" t="s">
        <v>176</v>
      </c>
      <c r="O9" s="259"/>
      <c r="P9" s="259"/>
      <c r="Q9" s="259"/>
      <c r="R9" s="259"/>
      <c r="S9" s="259"/>
      <c r="T9" s="259"/>
      <c r="U9" s="259"/>
      <c r="V9" s="260"/>
      <c r="W9" s="19"/>
      <c r="X9" s="89"/>
      <c r="Y9" s="111"/>
      <c r="Z9" s="101"/>
    </row>
    <row r="10" spans="1:29" ht="38.25" customHeight="1">
      <c r="A10" s="110"/>
      <c r="B10" s="270"/>
      <c r="C10" s="271"/>
      <c r="D10" s="271"/>
      <c r="E10" s="271"/>
      <c r="F10" s="271"/>
      <c r="G10" s="271"/>
      <c r="H10" s="271"/>
      <c r="I10" s="272"/>
      <c r="J10" s="264"/>
      <c r="K10" s="265"/>
      <c r="L10" s="265"/>
      <c r="M10" s="266"/>
      <c r="N10" s="261"/>
      <c r="O10" s="262"/>
      <c r="P10" s="262"/>
      <c r="Q10" s="262"/>
      <c r="R10" s="262"/>
      <c r="S10" s="262"/>
      <c r="T10" s="262"/>
      <c r="U10" s="262"/>
      <c r="V10" s="263"/>
      <c r="W10" s="82"/>
      <c r="X10" s="105"/>
      <c r="Y10" s="111"/>
      <c r="Z10" s="101"/>
    </row>
    <row r="11" spans="1:29" ht="38.25" customHeight="1">
      <c r="A11" s="110"/>
      <c r="B11" s="270"/>
      <c r="C11" s="271"/>
      <c r="D11" s="271"/>
      <c r="E11" s="271"/>
      <c r="F11" s="271"/>
      <c r="G11" s="271"/>
      <c r="H11" s="271"/>
      <c r="I11" s="272"/>
      <c r="J11" s="264"/>
      <c r="K11" s="265"/>
      <c r="L11" s="265"/>
      <c r="M11" s="266"/>
      <c r="N11" s="261"/>
      <c r="O11" s="262"/>
      <c r="P11" s="262"/>
      <c r="Q11" s="262"/>
      <c r="R11" s="262"/>
      <c r="S11" s="262"/>
      <c r="T11" s="262"/>
      <c r="U11" s="262"/>
      <c r="V11" s="263"/>
      <c r="W11" s="82"/>
      <c r="X11" s="105"/>
      <c r="Y11" s="111"/>
      <c r="Z11" s="101"/>
    </row>
    <row r="12" spans="1:29" ht="38.25" customHeight="1">
      <c r="A12" s="110"/>
      <c r="B12" s="270"/>
      <c r="C12" s="271"/>
      <c r="D12" s="271"/>
      <c r="E12" s="271"/>
      <c r="F12" s="271"/>
      <c r="G12" s="271"/>
      <c r="H12" s="271"/>
      <c r="I12" s="272"/>
      <c r="J12" s="264"/>
      <c r="K12" s="265"/>
      <c r="L12" s="265"/>
      <c r="M12" s="266"/>
      <c r="N12" s="261"/>
      <c r="O12" s="262"/>
      <c r="P12" s="262"/>
      <c r="Q12" s="262"/>
      <c r="R12" s="262"/>
      <c r="S12" s="262"/>
      <c r="T12" s="262"/>
      <c r="U12" s="262"/>
      <c r="V12" s="263"/>
      <c r="W12" s="82"/>
      <c r="X12" s="105"/>
      <c r="Y12" s="111"/>
      <c r="Z12" s="101"/>
    </row>
    <row r="13" spans="1:29">
      <c r="A13" s="110"/>
      <c r="B13" s="254"/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135"/>
      <c r="W13" s="1"/>
      <c r="Y13" s="111"/>
      <c r="Z13" s="101"/>
    </row>
    <row r="14" spans="1:29">
      <c r="A14" s="110"/>
      <c r="B14" s="237"/>
      <c r="C14" s="238"/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1"/>
      <c r="V14" s="1"/>
      <c r="W14" s="1"/>
      <c r="Y14" s="111"/>
      <c r="Z14" s="101"/>
    </row>
    <row r="15" spans="1:29">
      <c r="A15" s="110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Y15" s="111"/>
      <c r="Z15" s="101"/>
    </row>
    <row r="16" spans="1:29">
      <c r="A16" s="110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Y16" s="111"/>
      <c r="Z16" s="101"/>
    </row>
    <row r="17" spans="1:26">
      <c r="A17" s="110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99"/>
      <c r="Y17" s="111"/>
      <c r="Z17" s="101"/>
    </row>
    <row r="18" spans="1:26">
      <c r="A18" s="110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99"/>
      <c r="Y18" s="111"/>
      <c r="Z18" s="101"/>
    </row>
    <row r="19" spans="1:26">
      <c r="A19" s="110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99"/>
      <c r="Y19" s="111"/>
      <c r="Z19" s="101"/>
    </row>
    <row r="20" spans="1:26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99"/>
      <c r="Y20" s="13"/>
      <c r="Z20" s="101"/>
    </row>
    <row r="21" spans="1:26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99"/>
      <c r="Y21" s="13"/>
      <c r="Z21" s="101"/>
    </row>
    <row r="22" spans="1:26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99"/>
      <c r="Y22" s="13"/>
      <c r="Z22" s="101"/>
    </row>
    <row r="23" spans="1:26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99"/>
      <c r="Y23" s="13"/>
      <c r="Z23" s="101"/>
    </row>
    <row r="24" spans="1:26" ht="10.5" customHeight="1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99"/>
      <c r="Y24" s="13"/>
      <c r="Z24" s="101"/>
    </row>
    <row r="25" spans="1:26" hidden="1">
      <c r="A25" s="100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Y25" s="2"/>
      <c r="Z25" s="1"/>
    </row>
    <row r="26" spans="1:26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99"/>
      <c r="Y26" s="2"/>
      <c r="Z26" s="1"/>
    </row>
    <row r="27" spans="1:26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99"/>
      <c r="Y27" s="2"/>
      <c r="Z27" s="1"/>
    </row>
    <row r="28" spans="1:26">
      <c r="A28" s="2"/>
      <c r="Y28" s="2"/>
    </row>
    <row r="29" spans="1:26">
      <c r="A29" s="2"/>
      <c r="Y29" s="2"/>
    </row>
    <row r="30" spans="1:26">
      <c r="A30" s="2"/>
      <c r="Y30" s="2"/>
    </row>
    <row r="31" spans="1:26">
      <c r="A31" s="2"/>
      <c r="Y31" s="2"/>
    </row>
    <row r="34" ht="12.75" customHeight="1"/>
    <row r="35" ht="12.75" customHeight="1"/>
    <row r="36" ht="12.75" customHeight="1"/>
    <row r="49" ht="12.75" customHeight="1"/>
    <row r="50" ht="12.75" customHeight="1"/>
  </sheetData>
  <sheetProtection formatCells="0" formatRows="0" insertColumns="0" insertRows="0" deleteColumns="0" deleteRows="0" selectLockedCells="1"/>
  <dataConsolidate/>
  <mergeCells count="20">
    <mergeCell ref="N10:V10"/>
    <mergeCell ref="N12:V12"/>
    <mergeCell ref="J11:M11"/>
    <mergeCell ref="N11:V11"/>
    <mergeCell ref="B9:I9"/>
    <mergeCell ref="B12:I12"/>
    <mergeCell ref="B11:I11"/>
    <mergeCell ref="J12:M12"/>
    <mergeCell ref="B10:I10"/>
    <mergeCell ref="J10:M10"/>
    <mergeCell ref="B4:V4"/>
    <mergeCell ref="B14:T14"/>
    <mergeCell ref="N7:P7"/>
    <mergeCell ref="B6:I8"/>
    <mergeCell ref="B5:V5"/>
    <mergeCell ref="L8:N8"/>
    <mergeCell ref="R8:U8"/>
    <mergeCell ref="B13:U13"/>
    <mergeCell ref="J9:M9"/>
    <mergeCell ref="N9:V9"/>
  </mergeCells>
  <phoneticPr fontId="16" type="noConversion"/>
  <dataValidations count="1">
    <dataValidation type="list" allowBlank="1" showInputMessage="1" showErrorMessage="1" sqref="N7:P7">
      <formula1>$AC$5:$AC$13</formula1>
    </dataValidation>
  </dataValidations>
  <pageMargins left="0.74803149606299213" right="0.74803149606299213" top="0.98425196850393704" bottom="0.98425196850393704" header="0.51181102362204722" footer="0.51181102362204722"/>
  <pageSetup paperSize="9" scale="86" orientation="portrait" r:id="rId1"/>
  <headerFooter scaleWithDoc="0" alignWithMargins="0">
    <oddFooter>&amp;LPROW_413_312/12/03/EPO&amp;RStrona 2 z 16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3"/>
  <dimension ref="A1:AC41"/>
  <sheetViews>
    <sheetView view="pageBreakPreview" topLeftCell="A4" zoomScaleNormal="100" workbookViewId="0">
      <selection activeCell="F23" sqref="F23:K23"/>
    </sheetView>
  </sheetViews>
  <sheetFormatPr defaultRowHeight="12.75"/>
  <cols>
    <col min="1" max="1" width="12.85546875" customWidth="1"/>
    <col min="2" max="2" width="5" customWidth="1"/>
    <col min="3" max="3" width="2.140625" customWidth="1"/>
    <col min="4" max="4" width="1.85546875" customWidth="1"/>
    <col min="5" max="5" width="5.140625" customWidth="1"/>
    <col min="6" max="6" width="4.7109375" customWidth="1"/>
    <col min="7" max="7" width="4.5703125" customWidth="1"/>
    <col min="8" max="8" width="4.140625" customWidth="1"/>
    <col min="9" max="9" width="4.5703125" customWidth="1"/>
    <col min="10" max="10" width="9.140625" hidden="1" customWidth="1"/>
    <col min="11" max="11" width="2.28515625" customWidth="1"/>
    <col min="12" max="12" width="3.42578125" customWidth="1"/>
    <col min="13" max="13" width="8.140625" customWidth="1"/>
    <col min="14" max="14" width="3.28515625" customWidth="1"/>
    <col min="15" max="15" width="6.5703125" customWidth="1"/>
    <col min="16" max="16" width="2.7109375" customWidth="1"/>
    <col min="17" max="17" width="5.42578125" customWidth="1"/>
    <col min="18" max="18" width="2" customWidth="1"/>
    <col min="19" max="19" width="7" customWidth="1"/>
    <col min="20" max="20" width="2.85546875" hidden="1" customWidth="1"/>
    <col min="21" max="21" width="10.28515625" customWidth="1"/>
    <col min="22" max="22" width="3.7109375" hidden="1" customWidth="1"/>
    <col min="23" max="23" width="9.140625" hidden="1" customWidth="1"/>
    <col min="24" max="24" width="5" hidden="1" customWidth="1"/>
    <col min="25" max="25" width="2.7109375" customWidth="1"/>
    <col min="27" max="27" width="9.140625" hidden="1" customWidth="1"/>
    <col min="28" max="29" width="0" hidden="1" customWidth="1"/>
  </cols>
  <sheetData>
    <row r="1" spans="1:29" ht="9" customHeight="1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AA1" s="1">
        <v>20</v>
      </c>
      <c r="AB1" s="1">
        <v>25</v>
      </c>
      <c r="AC1">
        <v>30</v>
      </c>
    </row>
    <row r="2" spans="1:29" ht="2.25" customHeight="1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AA2" s="1">
        <v>23</v>
      </c>
      <c r="AB2" s="1">
        <v>28</v>
      </c>
      <c r="AC2">
        <v>34</v>
      </c>
    </row>
    <row r="3" spans="1:29" ht="13.5" customHeight="1">
      <c r="A3" s="109"/>
      <c r="B3" s="297" t="s">
        <v>157</v>
      </c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9"/>
      <c r="V3" s="75"/>
      <c r="W3" s="75"/>
      <c r="X3" s="76"/>
      <c r="Y3" s="109"/>
      <c r="AA3" s="1">
        <v>1</v>
      </c>
      <c r="AB3" s="1">
        <v>1</v>
      </c>
      <c r="AC3">
        <v>1</v>
      </c>
    </row>
    <row r="4" spans="1:29" ht="0.75" customHeight="1">
      <c r="A4" s="109"/>
      <c r="B4" s="300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2"/>
      <c r="V4" s="77"/>
      <c r="W4" s="77"/>
      <c r="X4" s="78"/>
      <c r="Y4" s="109"/>
      <c r="Z4" s="1"/>
      <c r="AA4" s="1"/>
    </row>
    <row r="5" spans="1:29" ht="3.75" customHeight="1">
      <c r="A5" s="109"/>
      <c r="B5" s="303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5"/>
      <c r="V5" s="79"/>
      <c r="W5" s="79"/>
      <c r="X5" s="80"/>
      <c r="Y5" s="109"/>
      <c r="Z5" s="1"/>
      <c r="AA5" s="1"/>
    </row>
    <row r="6" spans="1:29" ht="27" customHeight="1">
      <c r="A6" s="109"/>
      <c r="B6" s="306" t="s">
        <v>238</v>
      </c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8"/>
      <c r="V6" s="67"/>
      <c r="W6" s="67"/>
      <c r="X6" s="68"/>
      <c r="Y6" s="109"/>
      <c r="Z6" s="1"/>
      <c r="AA6" s="1"/>
    </row>
    <row r="7" spans="1:29">
      <c r="A7" s="109"/>
      <c r="B7" s="309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1"/>
      <c r="V7" s="69"/>
      <c r="W7" s="69"/>
      <c r="X7" s="70"/>
      <c r="Y7" s="109"/>
      <c r="Z7" s="1"/>
      <c r="AA7" s="1"/>
    </row>
    <row r="8" spans="1:29">
      <c r="A8" s="109"/>
      <c r="B8" s="312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4"/>
      <c r="V8" s="71"/>
      <c r="W8" s="71"/>
      <c r="X8" s="72"/>
      <c r="Y8" s="109"/>
      <c r="Z8" s="1"/>
      <c r="AA8" s="1"/>
    </row>
    <row r="9" spans="1:29">
      <c r="A9" s="109"/>
      <c r="B9" s="312"/>
      <c r="C9" s="313"/>
      <c r="D9" s="313"/>
      <c r="E9" s="313"/>
      <c r="F9" s="313"/>
      <c r="G9" s="313"/>
      <c r="H9" s="313"/>
      <c r="I9" s="313"/>
      <c r="J9" s="313"/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314"/>
      <c r="V9" s="71"/>
      <c r="W9" s="71"/>
      <c r="X9" s="72"/>
      <c r="Y9" s="109"/>
      <c r="Z9" s="1"/>
      <c r="AA9" s="1"/>
    </row>
    <row r="10" spans="1:29">
      <c r="A10" s="109"/>
      <c r="B10" s="312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3"/>
      <c r="S10" s="313"/>
      <c r="T10" s="313"/>
      <c r="U10" s="314"/>
      <c r="V10" s="71"/>
      <c r="W10" s="71"/>
      <c r="X10" s="72"/>
      <c r="Y10" s="109"/>
      <c r="Z10" s="1"/>
      <c r="AA10" s="1"/>
    </row>
    <row r="11" spans="1:29">
      <c r="A11" s="109"/>
      <c r="B11" s="312"/>
      <c r="C11" s="313"/>
      <c r="D11" s="313"/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4"/>
      <c r="V11" s="71"/>
      <c r="W11" s="71"/>
      <c r="X11" s="72"/>
      <c r="Y11" s="109"/>
      <c r="Z11" s="1"/>
      <c r="AA11" s="1"/>
    </row>
    <row r="12" spans="1:29">
      <c r="A12" s="109"/>
      <c r="B12" s="312"/>
      <c r="C12" s="313"/>
      <c r="D12" s="313"/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4"/>
      <c r="V12" s="71"/>
      <c r="W12" s="71"/>
      <c r="X12" s="72"/>
      <c r="Y12" s="109"/>
      <c r="Z12" s="1"/>
      <c r="AA12" s="1"/>
    </row>
    <row r="13" spans="1:29">
      <c r="A13" s="109"/>
      <c r="B13" s="312"/>
      <c r="C13" s="313"/>
      <c r="D13" s="313"/>
      <c r="E13" s="313"/>
      <c r="F13" s="313"/>
      <c r="G13" s="313"/>
      <c r="H13" s="313"/>
      <c r="I13" s="313"/>
      <c r="J13" s="313"/>
      <c r="K13" s="313"/>
      <c r="L13" s="313"/>
      <c r="M13" s="313"/>
      <c r="N13" s="313"/>
      <c r="O13" s="313"/>
      <c r="P13" s="313"/>
      <c r="Q13" s="313"/>
      <c r="R13" s="313"/>
      <c r="S13" s="313"/>
      <c r="T13" s="313"/>
      <c r="U13" s="314"/>
      <c r="V13" s="71"/>
      <c r="W13" s="71"/>
      <c r="X13" s="72"/>
      <c r="Y13" s="109"/>
      <c r="Z13" s="1"/>
      <c r="AA13" s="1"/>
    </row>
    <row r="14" spans="1:29">
      <c r="A14" s="109"/>
      <c r="B14" s="312"/>
      <c r="C14" s="313"/>
      <c r="D14" s="313"/>
      <c r="E14" s="313"/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14"/>
      <c r="V14" s="71"/>
      <c r="W14" s="71"/>
      <c r="X14" s="72"/>
      <c r="Y14" s="109"/>
      <c r="Z14" s="1"/>
      <c r="AA14" s="1"/>
    </row>
    <row r="15" spans="1:29" ht="48" customHeight="1">
      <c r="A15" s="109"/>
      <c r="B15" s="315"/>
      <c r="C15" s="316"/>
      <c r="D15" s="316"/>
      <c r="E15" s="316"/>
      <c r="F15" s="316"/>
      <c r="G15" s="316"/>
      <c r="H15" s="316"/>
      <c r="I15" s="316"/>
      <c r="J15" s="316"/>
      <c r="K15" s="316"/>
      <c r="L15" s="316"/>
      <c r="M15" s="316"/>
      <c r="N15" s="316"/>
      <c r="O15" s="316"/>
      <c r="P15" s="316"/>
      <c r="Q15" s="316"/>
      <c r="R15" s="316"/>
      <c r="S15" s="316"/>
      <c r="T15" s="316"/>
      <c r="U15" s="317"/>
      <c r="V15" s="73"/>
      <c r="W15" s="73"/>
      <c r="X15" s="74"/>
      <c r="Y15" s="109"/>
      <c r="Z15" s="1"/>
      <c r="AA15" s="1"/>
    </row>
    <row r="16" spans="1:29" ht="7.5" customHeight="1">
      <c r="A16" s="109"/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73"/>
      <c r="W16" s="73"/>
      <c r="X16" s="74"/>
      <c r="Y16" s="109"/>
      <c r="Z16" s="1"/>
      <c r="AA16" s="1"/>
    </row>
    <row r="17" spans="1:27" ht="17.25" customHeight="1">
      <c r="A17" s="109"/>
      <c r="B17" s="318" t="s">
        <v>141</v>
      </c>
      <c r="C17" s="319"/>
      <c r="D17" s="319"/>
      <c r="E17" s="319"/>
      <c r="F17" s="319"/>
      <c r="G17" s="319"/>
      <c r="H17" s="319"/>
      <c r="I17" s="319"/>
      <c r="J17" s="319"/>
      <c r="K17" s="319"/>
      <c r="L17" s="319"/>
      <c r="M17" s="319"/>
      <c r="N17" s="319"/>
      <c r="O17" s="319"/>
      <c r="P17" s="319"/>
      <c r="Q17" s="319"/>
      <c r="R17" s="319"/>
      <c r="S17" s="319"/>
      <c r="T17" s="319"/>
      <c r="U17" s="320"/>
      <c r="V17" s="87"/>
      <c r="W17" s="87"/>
      <c r="X17" s="88"/>
      <c r="Y17" s="109"/>
      <c r="Z17" s="1"/>
      <c r="AA17" s="1"/>
    </row>
    <row r="18" spans="1:27" ht="39" customHeight="1">
      <c r="A18" s="185"/>
      <c r="B18" s="291" t="s">
        <v>130</v>
      </c>
      <c r="C18" s="292"/>
      <c r="D18" s="292"/>
      <c r="E18" s="293"/>
      <c r="F18" s="285" t="s">
        <v>131</v>
      </c>
      <c r="G18" s="286"/>
      <c r="H18" s="286"/>
      <c r="I18" s="286"/>
      <c r="J18" s="286"/>
      <c r="K18" s="287"/>
      <c r="L18" s="280" t="s">
        <v>132</v>
      </c>
      <c r="M18" s="281"/>
      <c r="N18" s="280" t="s">
        <v>133</v>
      </c>
      <c r="O18" s="281"/>
      <c r="P18" s="280" t="s">
        <v>2</v>
      </c>
      <c r="Q18" s="281"/>
      <c r="R18" s="280" t="s">
        <v>4</v>
      </c>
      <c r="S18" s="281"/>
      <c r="T18" s="280" t="s">
        <v>134</v>
      </c>
      <c r="U18" s="281"/>
      <c r="V18" s="24"/>
      <c r="W18" s="24"/>
      <c r="X18" s="24"/>
      <c r="Y18" s="109"/>
      <c r="Z18" s="1"/>
      <c r="AA18" s="1"/>
    </row>
    <row r="19" spans="1:27" ht="12.75" customHeight="1">
      <c r="A19" s="186"/>
      <c r="B19" s="182"/>
      <c r="C19" s="165"/>
      <c r="D19" s="165"/>
      <c r="E19" s="183"/>
      <c r="F19" s="294" t="s">
        <v>135</v>
      </c>
      <c r="G19" s="296"/>
      <c r="H19" s="296"/>
      <c r="I19" s="296"/>
      <c r="J19" s="296"/>
      <c r="K19" s="295"/>
      <c r="L19" s="294" t="s">
        <v>136</v>
      </c>
      <c r="M19" s="295"/>
      <c r="N19" s="294" t="s">
        <v>137</v>
      </c>
      <c r="O19" s="295"/>
      <c r="P19" s="288" t="s">
        <v>137</v>
      </c>
      <c r="Q19" s="289"/>
      <c r="R19" s="288" t="s">
        <v>137</v>
      </c>
      <c r="S19" s="289"/>
      <c r="T19" s="41"/>
      <c r="U19" s="58" t="s">
        <v>137</v>
      </c>
      <c r="V19" s="24"/>
      <c r="W19" s="24"/>
      <c r="X19" s="24"/>
      <c r="Y19" s="109"/>
      <c r="Z19" s="1"/>
      <c r="AA19" s="1"/>
    </row>
    <row r="20" spans="1:27" ht="18.75" customHeight="1">
      <c r="A20" s="185"/>
      <c r="B20" s="182"/>
      <c r="C20" s="165"/>
      <c r="D20" s="165"/>
      <c r="E20" s="183"/>
      <c r="F20" s="275"/>
      <c r="G20" s="276"/>
      <c r="H20" s="276"/>
      <c r="I20" s="276"/>
      <c r="J20" s="276"/>
      <c r="K20" s="277"/>
      <c r="L20" s="273"/>
      <c r="M20" s="274"/>
      <c r="N20" s="273"/>
      <c r="O20" s="274"/>
      <c r="P20" s="288" t="s">
        <v>137</v>
      </c>
      <c r="Q20" s="289"/>
      <c r="R20" s="288" t="s">
        <v>137</v>
      </c>
      <c r="S20" s="289"/>
      <c r="T20" s="41"/>
      <c r="U20" s="179"/>
      <c r="V20" s="24"/>
      <c r="W20" s="24"/>
      <c r="X20" s="24"/>
      <c r="Y20" s="109"/>
      <c r="Z20" s="1"/>
      <c r="AA20" s="1"/>
    </row>
    <row r="21" spans="1:27" ht="18.75" customHeight="1">
      <c r="A21" s="185"/>
      <c r="B21" s="182"/>
      <c r="C21" s="165"/>
      <c r="D21" s="165"/>
      <c r="E21" s="183"/>
      <c r="F21" s="275"/>
      <c r="G21" s="276"/>
      <c r="H21" s="276"/>
      <c r="I21" s="276"/>
      <c r="J21" s="276"/>
      <c r="K21" s="277"/>
      <c r="L21" s="273"/>
      <c r="M21" s="274"/>
      <c r="N21" s="273"/>
      <c r="O21" s="274"/>
      <c r="P21" s="288" t="s">
        <v>137</v>
      </c>
      <c r="Q21" s="289"/>
      <c r="R21" s="288" t="s">
        <v>137</v>
      </c>
      <c r="S21" s="289"/>
      <c r="T21" s="41"/>
      <c r="U21" s="179"/>
      <c r="V21" s="24"/>
      <c r="W21" s="24"/>
      <c r="X21" s="24"/>
      <c r="Y21" s="109"/>
      <c r="Z21" s="1"/>
      <c r="AA21" s="1"/>
    </row>
    <row r="22" spans="1:27" ht="18.75" customHeight="1">
      <c r="A22" s="185"/>
      <c r="B22" s="182"/>
      <c r="C22" s="165"/>
      <c r="D22" s="165"/>
      <c r="E22" s="183"/>
      <c r="F22" s="275"/>
      <c r="G22" s="276"/>
      <c r="H22" s="276"/>
      <c r="I22" s="276"/>
      <c r="J22" s="276"/>
      <c r="K22" s="277"/>
      <c r="L22" s="273"/>
      <c r="M22" s="274"/>
      <c r="N22" s="273"/>
      <c r="O22" s="274"/>
      <c r="P22" s="288" t="s">
        <v>137</v>
      </c>
      <c r="Q22" s="289"/>
      <c r="R22" s="288" t="s">
        <v>137</v>
      </c>
      <c r="S22" s="289"/>
      <c r="T22" s="41"/>
      <c r="U22" s="179"/>
      <c r="V22" s="24"/>
      <c r="W22" s="24"/>
      <c r="X22" s="24"/>
      <c r="Y22" s="109"/>
      <c r="Z22" s="1"/>
      <c r="AA22" s="1"/>
    </row>
    <row r="23" spans="1:27" ht="18.75" customHeight="1">
      <c r="A23" s="185"/>
      <c r="B23" s="182"/>
      <c r="C23" s="165"/>
      <c r="D23" s="165"/>
      <c r="E23" s="183"/>
      <c r="F23" s="275"/>
      <c r="G23" s="276"/>
      <c r="H23" s="276"/>
      <c r="I23" s="276"/>
      <c r="J23" s="276"/>
      <c r="K23" s="277"/>
      <c r="L23" s="273"/>
      <c r="M23" s="274"/>
      <c r="N23" s="273"/>
      <c r="O23" s="274"/>
      <c r="P23" s="288" t="s">
        <v>137</v>
      </c>
      <c r="Q23" s="289"/>
      <c r="R23" s="288" t="s">
        <v>137</v>
      </c>
      <c r="S23" s="289"/>
      <c r="T23" s="41"/>
      <c r="U23" s="179"/>
      <c r="V23" s="24"/>
      <c r="W23" s="24"/>
      <c r="X23" s="24"/>
      <c r="Y23" s="109"/>
      <c r="Z23" s="1"/>
      <c r="AA23" s="1"/>
    </row>
    <row r="24" spans="1:27" ht="24" customHeight="1">
      <c r="A24" s="186"/>
      <c r="B24" s="182"/>
      <c r="C24" s="165"/>
      <c r="D24" s="165"/>
      <c r="E24" s="183"/>
      <c r="F24" s="285" t="s">
        <v>138</v>
      </c>
      <c r="G24" s="286"/>
      <c r="H24" s="286"/>
      <c r="I24" s="286"/>
      <c r="J24" s="286"/>
      <c r="K24" s="287"/>
      <c r="L24" s="285" t="s">
        <v>240</v>
      </c>
      <c r="M24" s="287"/>
      <c r="N24" s="285" t="s">
        <v>137</v>
      </c>
      <c r="O24" s="287"/>
      <c r="P24" s="285" t="s">
        <v>137</v>
      </c>
      <c r="Q24" s="287"/>
      <c r="R24" s="285" t="s">
        <v>137</v>
      </c>
      <c r="S24" s="287"/>
      <c r="T24" s="41"/>
      <c r="U24" s="58" t="s">
        <v>137</v>
      </c>
      <c r="V24" s="24"/>
      <c r="W24" s="24"/>
      <c r="X24" s="24"/>
      <c r="Y24" s="109"/>
      <c r="Z24" s="1"/>
      <c r="AA24" s="1"/>
    </row>
    <row r="25" spans="1:27" ht="18.75" customHeight="1">
      <c r="A25" s="185"/>
      <c r="B25" s="182"/>
      <c r="C25" s="165"/>
      <c r="D25" s="165"/>
      <c r="E25" s="183"/>
      <c r="F25" s="275"/>
      <c r="G25" s="276"/>
      <c r="H25" s="276"/>
      <c r="I25" s="276"/>
      <c r="J25" s="276"/>
      <c r="K25" s="277"/>
      <c r="L25" s="273"/>
      <c r="M25" s="274"/>
      <c r="N25" s="273"/>
      <c r="O25" s="274"/>
      <c r="P25" s="273"/>
      <c r="Q25" s="274"/>
      <c r="R25" s="273"/>
      <c r="S25" s="274"/>
      <c r="T25" s="180"/>
      <c r="U25" s="179"/>
      <c r="V25" s="24"/>
      <c r="W25" s="24"/>
      <c r="X25" s="24"/>
      <c r="Y25" s="109"/>
      <c r="Z25" s="1"/>
      <c r="AA25" s="1"/>
    </row>
    <row r="26" spans="1:27" ht="18.75" customHeight="1">
      <c r="A26" s="185"/>
      <c r="B26" s="182"/>
      <c r="C26" s="165"/>
      <c r="D26" s="165"/>
      <c r="E26" s="183"/>
      <c r="F26" s="275"/>
      <c r="G26" s="276"/>
      <c r="H26" s="276"/>
      <c r="I26" s="276"/>
      <c r="J26" s="276"/>
      <c r="K26" s="277"/>
      <c r="L26" s="273"/>
      <c r="M26" s="274"/>
      <c r="N26" s="273"/>
      <c r="O26" s="274"/>
      <c r="P26" s="273"/>
      <c r="Q26" s="274"/>
      <c r="R26" s="273"/>
      <c r="S26" s="274"/>
      <c r="T26" s="180"/>
      <c r="U26" s="179"/>
      <c r="V26" s="24"/>
      <c r="W26" s="24"/>
      <c r="X26" s="24"/>
      <c r="Y26" s="109"/>
      <c r="Z26" s="1"/>
      <c r="AA26" s="1"/>
    </row>
    <row r="27" spans="1:27" ht="18.75" customHeight="1">
      <c r="A27" s="185"/>
      <c r="B27" s="182"/>
      <c r="C27" s="165"/>
      <c r="D27" s="165"/>
      <c r="E27" s="183"/>
      <c r="F27" s="275"/>
      <c r="G27" s="276"/>
      <c r="H27" s="276"/>
      <c r="I27" s="276"/>
      <c r="J27" s="276"/>
      <c r="K27" s="277"/>
      <c r="L27" s="273"/>
      <c r="M27" s="274"/>
      <c r="N27" s="273"/>
      <c r="O27" s="274"/>
      <c r="P27" s="273"/>
      <c r="Q27" s="274"/>
      <c r="R27" s="273"/>
      <c r="S27" s="274"/>
      <c r="T27" s="180"/>
      <c r="U27" s="179"/>
      <c r="V27" s="24"/>
      <c r="W27" s="24"/>
      <c r="X27" s="24"/>
      <c r="Y27" s="109"/>
      <c r="Z27" s="1"/>
      <c r="AA27" s="1"/>
    </row>
    <row r="28" spans="1:27" ht="18.75" customHeight="1">
      <c r="A28" s="185"/>
      <c r="B28" s="182"/>
      <c r="C28" s="165"/>
      <c r="D28" s="165"/>
      <c r="E28" s="183"/>
      <c r="F28" s="275"/>
      <c r="G28" s="276"/>
      <c r="H28" s="276"/>
      <c r="I28" s="276"/>
      <c r="J28" s="276"/>
      <c r="K28" s="277"/>
      <c r="L28" s="273"/>
      <c r="M28" s="274"/>
      <c r="N28" s="273"/>
      <c r="O28" s="274"/>
      <c r="P28" s="273"/>
      <c r="Q28" s="274"/>
      <c r="R28" s="273"/>
      <c r="S28" s="274"/>
      <c r="T28" s="180"/>
      <c r="U28" s="179"/>
      <c r="V28" s="24"/>
      <c r="W28" s="24"/>
      <c r="X28" s="24"/>
      <c r="Y28" s="109"/>
      <c r="Z28" s="1"/>
      <c r="AA28" s="1"/>
    </row>
    <row r="29" spans="1:27" ht="38.25">
      <c r="A29" s="186"/>
      <c r="B29" s="291" t="s">
        <v>139</v>
      </c>
      <c r="C29" s="292"/>
      <c r="D29" s="292"/>
      <c r="E29" s="293"/>
      <c r="F29" s="285" t="s">
        <v>140</v>
      </c>
      <c r="G29" s="286"/>
      <c r="H29" s="286"/>
      <c r="I29" s="286"/>
      <c r="J29" s="286"/>
      <c r="K29" s="286"/>
      <c r="L29" s="286"/>
      <c r="M29" s="287"/>
      <c r="N29" s="280" t="s">
        <v>133</v>
      </c>
      <c r="O29" s="281"/>
      <c r="P29" s="280" t="s">
        <v>3</v>
      </c>
      <c r="Q29" s="281"/>
      <c r="R29" s="280" t="s">
        <v>4</v>
      </c>
      <c r="S29" s="281"/>
      <c r="T29" s="181"/>
      <c r="U29" s="184" t="s">
        <v>134</v>
      </c>
      <c r="V29" s="66"/>
      <c r="W29" s="24"/>
      <c r="X29" s="24"/>
      <c r="Y29" s="109"/>
      <c r="Z29" s="1"/>
      <c r="AA29" s="1"/>
    </row>
    <row r="30" spans="1:27" ht="18.75" customHeight="1">
      <c r="A30" s="109"/>
      <c r="B30" s="182"/>
      <c r="C30" s="165"/>
      <c r="D30" s="165"/>
      <c r="E30" s="183"/>
      <c r="F30" s="282"/>
      <c r="G30" s="283"/>
      <c r="H30" s="283"/>
      <c r="I30" s="283"/>
      <c r="J30" s="283"/>
      <c r="K30" s="283"/>
      <c r="L30" s="283"/>
      <c r="M30" s="284"/>
      <c r="N30" s="273"/>
      <c r="O30" s="274"/>
      <c r="P30" s="273"/>
      <c r="Q30" s="274"/>
      <c r="R30" s="278"/>
      <c r="S30" s="279"/>
      <c r="T30" s="180"/>
      <c r="U30" s="179"/>
      <c r="Y30" s="109"/>
      <c r="Z30" s="1"/>
      <c r="AA30" s="1"/>
    </row>
    <row r="31" spans="1:27" ht="18.75" customHeight="1">
      <c r="A31" s="109"/>
      <c r="B31" s="182"/>
      <c r="C31" s="165"/>
      <c r="D31" s="165"/>
      <c r="E31" s="183"/>
      <c r="F31" s="282"/>
      <c r="G31" s="283"/>
      <c r="H31" s="283"/>
      <c r="I31" s="283"/>
      <c r="J31" s="283"/>
      <c r="K31" s="283"/>
      <c r="L31" s="283"/>
      <c r="M31" s="284"/>
      <c r="N31" s="273"/>
      <c r="O31" s="274"/>
      <c r="P31" s="273"/>
      <c r="Q31" s="274"/>
      <c r="R31" s="278"/>
      <c r="S31" s="279"/>
      <c r="T31" s="180"/>
      <c r="U31" s="179"/>
      <c r="Y31" s="109"/>
      <c r="Z31" s="1"/>
      <c r="AA31" s="1"/>
    </row>
    <row r="32" spans="1:27" ht="18.75" customHeight="1">
      <c r="A32" s="109"/>
      <c r="B32" s="182"/>
      <c r="C32" s="165"/>
      <c r="D32" s="165"/>
      <c r="E32" s="183"/>
      <c r="F32" s="282"/>
      <c r="G32" s="283"/>
      <c r="H32" s="283"/>
      <c r="I32" s="283"/>
      <c r="J32" s="283"/>
      <c r="K32" s="283"/>
      <c r="L32" s="283"/>
      <c r="M32" s="284"/>
      <c r="N32" s="273"/>
      <c r="O32" s="274"/>
      <c r="P32" s="273"/>
      <c r="Q32" s="274"/>
      <c r="R32" s="278"/>
      <c r="S32" s="279"/>
      <c r="T32" s="180"/>
      <c r="U32" s="179"/>
      <c r="Y32" s="109"/>
      <c r="Z32" s="1"/>
      <c r="AA32" s="1"/>
    </row>
    <row r="33" spans="1:27" ht="18.75" customHeight="1">
      <c r="A33" s="109"/>
      <c r="B33" s="182"/>
      <c r="C33" s="165"/>
      <c r="D33" s="165"/>
      <c r="E33" s="183"/>
      <c r="F33" s="282"/>
      <c r="G33" s="283"/>
      <c r="H33" s="283"/>
      <c r="I33" s="283"/>
      <c r="J33" s="283"/>
      <c r="K33" s="283"/>
      <c r="L33" s="283"/>
      <c r="M33" s="284"/>
      <c r="N33" s="273"/>
      <c r="O33" s="274"/>
      <c r="P33" s="273"/>
      <c r="Q33" s="274"/>
      <c r="R33" s="278"/>
      <c r="S33" s="279"/>
      <c r="T33" s="180"/>
      <c r="U33" s="179"/>
      <c r="Y33" s="109"/>
      <c r="Z33" s="1"/>
      <c r="AA33" s="1"/>
    </row>
    <row r="34" spans="1:27" ht="18.75" customHeight="1">
      <c r="A34" s="109"/>
      <c r="B34" s="182"/>
      <c r="C34" s="165"/>
      <c r="D34" s="165"/>
      <c r="E34" s="183"/>
      <c r="F34" s="282"/>
      <c r="G34" s="283"/>
      <c r="H34" s="283"/>
      <c r="I34" s="283"/>
      <c r="J34" s="283"/>
      <c r="K34" s="283"/>
      <c r="L34" s="283"/>
      <c r="M34" s="284"/>
      <c r="N34" s="273"/>
      <c r="O34" s="274"/>
      <c r="P34" s="273"/>
      <c r="Q34" s="274"/>
      <c r="R34" s="278"/>
      <c r="S34" s="279"/>
      <c r="T34" s="180"/>
      <c r="U34" s="179"/>
      <c r="Y34" s="109"/>
      <c r="Z34" s="1"/>
      <c r="AA34" s="1"/>
    </row>
    <row r="35" spans="1:27" ht="7.5" customHeight="1">
      <c r="A35" s="109"/>
      <c r="B35" s="190"/>
      <c r="C35" s="190"/>
      <c r="D35" s="190"/>
      <c r="E35" s="190"/>
      <c r="F35" s="191"/>
      <c r="G35" s="191"/>
      <c r="H35" s="191"/>
      <c r="I35" s="191"/>
      <c r="J35" s="191"/>
      <c r="K35" s="191"/>
      <c r="L35" s="191"/>
      <c r="M35" s="191"/>
      <c r="N35" s="192"/>
      <c r="O35" s="192"/>
      <c r="P35" s="192"/>
      <c r="Q35" s="192"/>
      <c r="R35" s="193"/>
      <c r="S35" s="193"/>
      <c r="T35" s="194"/>
      <c r="U35" s="192"/>
      <c r="Y35" s="109"/>
      <c r="Z35" s="1"/>
      <c r="AA35" s="1"/>
    </row>
    <row r="36" spans="1:27" ht="12" customHeight="1">
      <c r="A36" s="109"/>
      <c r="B36" s="290" t="s">
        <v>239</v>
      </c>
      <c r="C36" s="290"/>
      <c r="D36" s="290"/>
      <c r="E36" s="290"/>
      <c r="F36" s="290"/>
      <c r="G36" s="290"/>
      <c r="H36" s="290"/>
      <c r="I36" s="290"/>
      <c r="J36" s="290"/>
      <c r="K36" s="290"/>
      <c r="L36" s="290"/>
      <c r="M36" s="290"/>
      <c r="N36" s="290"/>
      <c r="O36" s="290"/>
      <c r="P36" s="290"/>
      <c r="Q36" s="290"/>
      <c r="R36" s="290"/>
      <c r="S36" s="290"/>
      <c r="T36" s="290"/>
      <c r="U36" s="290"/>
      <c r="V36" s="290"/>
      <c r="W36" s="290"/>
      <c r="Y36" s="109"/>
      <c r="Z36" s="1"/>
      <c r="AA36" s="1"/>
    </row>
    <row r="37" spans="1:27">
      <c r="A37" s="109"/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290"/>
      <c r="T37" s="290"/>
      <c r="U37" s="290"/>
      <c r="V37" s="290"/>
      <c r="W37" s="290"/>
      <c r="Y37" s="109"/>
      <c r="Z37" s="1"/>
      <c r="AA37" s="1"/>
    </row>
    <row r="38" spans="1:27" ht="45.75" customHeight="1">
      <c r="A38" s="109"/>
      <c r="B38" s="290"/>
      <c r="C38" s="290"/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290"/>
      <c r="Q38" s="290"/>
      <c r="R38" s="290"/>
      <c r="S38" s="290"/>
      <c r="T38" s="290"/>
      <c r="U38" s="290"/>
      <c r="V38" s="290"/>
      <c r="W38" s="290"/>
      <c r="Y38" s="109"/>
      <c r="Z38" s="1"/>
      <c r="AA38" s="1"/>
    </row>
    <row r="39" spans="1:27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Y39" s="109"/>
      <c r="Z39" s="1"/>
      <c r="AA39" s="1"/>
    </row>
    <row r="40" spans="1:27" ht="38.2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Y40" s="1"/>
      <c r="Z40" s="1"/>
      <c r="AA40" s="1"/>
    </row>
    <row r="41" spans="1:27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Y41" s="1"/>
      <c r="Z41" s="1"/>
      <c r="AA41" s="1"/>
    </row>
  </sheetData>
  <sheetProtection formatCells="0" formatRows="0" selectLockedCells="1"/>
  <mergeCells count="87">
    <mergeCell ref="F34:M34"/>
    <mergeCell ref="N34:O34"/>
    <mergeCell ref="P34:Q34"/>
    <mergeCell ref="R34:S34"/>
    <mergeCell ref="F28:K28"/>
    <mergeCell ref="L28:M28"/>
    <mergeCell ref="N28:O28"/>
    <mergeCell ref="P28:Q28"/>
    <mergeCell ref="R28:S28"/>
    <mergeCell ref="R30:S30"/>
    <mergeCell ref="B17:U17"/>
    <mergeCell ref="T18:U18"/>
    <mergeCell ref="R18:S18"/>
    <mergeCell ref="B18:E18"/>
    <mergeCell ref="F18:K18"/>
    <mergeCell ref="R23:S23"/>
    <mergeCell ref="F23:K23"/>
    <mergeCell ref="L23:M23"/>
    <mergeCell ref="N23:O23"/>
    <mergeCell ref="P23:Q23"/>
    <mergeCell ref="P20:Q20"/>
    <mergeCell ref="R24:S24"/>
    <mergeCell ref="R21:S21"/>
    <mergeCell ref="R20:S20"/>
    <mergeCell ref="N24:O24"/>
    <mergeCell ref="B3:U5"/>
    <mergeCell ref="B6:U6"/>
    <mergeCell ref="B7:U15"/>
    <mergeCell ref="L18:M18"/>
    <mergeCell ref="N18:O18"/>
    <mergeCell ref="N30:O30"/>
    <mergeCell ref="P30:Q30"/>
    <mergeCell ref="F30:M30"/>
    <mergeCell ref="P18:Q18"/>
    <mergeCell ref="F19:K19"/>
    <mergeCell ref="P19:Q19"/>
    <mergeCell ref="F20:K20"/>
    <mergeCell ref="L26:M26"/>
    <mergeCell ref="N26:O26"/>
    <mergeCell ref="N25:O25"/>
    <mergeCell ref="R19:S19"/>
    <mergeCell ref="L19:M19"/>
    <mergeCell ref="N19:O19"/>
    <mergeCell ref="P26:Q26"/>
    <mergeCell ref="P22:Q22"/>
    <mergeCell ref="R22:S22"/>
    <mergeCell ref="R25:S25"/>
    <mergeCell ref="L24:M24"/>
    <mergeCell ref="L20:M20"/>
    <mergeCell ref="N20:O20"/>
    <mergeCell ref="F27:K27"/>
    <mergeCell ref="P25:Q25"/>
    <mergeCell ref="P27:Q27"/>
    <mergeCell ref="N29:O29"/>
    <mergeCell ref="P24:Q24"/>
    <mergeCell ref="F25:K25"/>
    <mergeCell ref="F26:K26"/>
    <mergeCell ref="P21:Q21"/>
    <mergeCell ref="B36:W38"/>
    <mergeCell ref="B29:E29"/>
    <mergeCell ref="F31:M31"/>
    <mergeCell ref="N31:O31"/>
    <mergeCell ref="P31:Q31"/>
    <mergeCell ref="R29:S29"/>
    <mergeCell ref="R31:S31"/>
    <mergeCell ref="P33:Q33"/>
    <mergeCell ref="R33:S33"/>
    <mergeCell ref="F33:M33"/>
    <mergeCell ref="N33:O33"/>
    <mergeCell ref="F32:M32"/>
    <mergeCell ref="N32:O32"/>
    <mergeCell ref="F21:K21"/>
    <mergeCell ref="L21:M21"/>
    <mergeCell ref="N21:O21"/>
    <mergeCell ref="F29:M29"/>
    <mergeCell ref="F24:K24"/>
    <mergeCell ref="L25:M25"/>
    <mergeCell ref="P32:Q32"/>
    <mergeCell ref="R27:S27"/>
    <mergeCell ref="R26:S26"/>
    <mergeCell ref="L27:M27"/>
    <mergeCell ref="N27:O27"/>
    <mergeCell ref="F22:K22"/>
    <mergeCell ref="L22:M22"/>
    <mergeCell ref="N22:O22"/>
    <mergeCell ref="R32:S32"/>
    <mergeCell ref="P29:Q29"/>
  </mergeCells>
  <phoneticPr fontId="16" type="noConversion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scaleWithDoc="0" alignWithMargins="0">
    <oddFooter>&amp;LPROW_413_312/12/03/EPO&amp;RStrona 3 z 16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4"/>
  <dimension ref="A1:AA39"/>
  <sheetViews>
    <sheetView view="pageBreakPreview" zoomScaleNormal="100" workbookViewId="0">
      <selection activeCell="T15" sqref="T15:X15"/>
    </sheetView>
  </sheetViews>
  <sheetFormatPr defaultRowHeight="12.75"/>
  <cols>
    <col min="1" max="1" width="10.7109375" customWidth="1"/>
    <col min="2" max="5" width="3.7109375" customWidth="1"/>
    <col min="6" max="6" width="1" customWidth="1"/>
    <col min="7" max="13" width="3.7109375" customWidth="1"/>
    <col min="14" max="14" width="6.7109375" customWidth="1"/>
    <col min="15" max="25" width="3.7109375" customWidth="1"/>
    <col min="27" max="27" width="0" hidden="1" customWidth="1"/>
  </cols>
  <sheetData>
    <row r="1" spans="1:27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AA1">
        <v>5</v>
      </c>
    </row>
    <row r="2" spans="1:27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AA2">
        <v>10</v>
      </c>
    </row>
    <row r="3" spans="1:27" ht="18" customHeight="1">
      <c r="A3" s="110"/>
      <c r="B3" s="321" t="s">
        <v>158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3"/>
      <c r="Y3" s="110"/>
      <c r="AA3">
        <v>1</v>
      </c>
    </row>
    <row r="4" spans="1:27" ht="52.5" customHeight="1">
      <c r="A4" s="186"/>
      <c r="B4" s="156" t="s">
        <v>0</v>
      </c>
      <c r="C4" s="345" t="s">
        <v>122</v>
      </c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 t="s">
        <v>5</v>
      </c>
      <c r="R4" s="345"/>
      <c r="S4" s="345"/>
      <c r="T4" s="346" t="s">
        <v>159</v>
      </c>
      <c r="U4" s="347"/>
      <c r="V4" s="347"/>
      <c r="W4" s="347"/>
      <c r="X4" s="348"/>
      <c r="Y4" s="112"/>
    </row>
    <row r="5" spans="1:27" ht="30" customHeight="1">
      <c r="A5" s="110"/>
      <c r="B5" s="157">
        <v>1</v>
      </c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4"/>
      <c r="R5" s="374"/>
      <c r="S5" s="374"/>
      <c r="T5" s="375"/>
      <c r="U5" s="375"/>
      <c r="V5" s="375"/>
      <c r="W5" s="375"/>
      <c r="X5" s="375"/>
      <c r="Y5" s="110"/>
    </row>
    <row r="6" spans="1:27" ht="30" customHeight="1">
      <c r="A6" s="110"/>
      <c r="B6" s="157">
        <v>2</v>
      </c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2"/>
      <c r="O6" s="372"/>
      <c r="P6" s="372"/>
      <c r="Q6" s="374"/>
      <c r="R6" s="374"/>
      <c r="S6" s="374"/>
      <c r="T6" s="375"/>
      <c r="U6" s="375"/>
      <c r="V6" s="375"/>
      <c r="W6" s="375"/>
      <c r="X6" s="375"/>
      <c r="Y6" s="110"/>
    </row>
    <row r="7" spans="1:27" ht="30" customHeight="1">
      <c r="A7" s="110"/>
      <c r="B7" s="157">
        <v>3</v>
      </c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72"/>
      <c r="O7" s="372"/>
      <c r="P7" s="372"/>
      <c r="Q7" s="374"/>
      <c r="R7" s="374"/>
      <c r="S7" s="374"/>
      <c r="T7" s="375"/>
      <c r="U7" s="375"/>
      <c r="V7" s="375"/>
      <c r="W7" s="375"/>
      <c r="X7" s="375"/>
      <c r="Y7" s="110"/>
    </row>
    <row r="8" spans="1:27" ht="30" customHeight="1">
      <c r="A8" s="110"/>
      <c r="B8" s="157">
        <v>4</v>
      </c>
      <c r="C8" s="372"/>
      <c r="D8" s="372"/>
      <c r="E8" s="372"/>
      <c r="F8" s="372"/>
      <c r="G8" s="372"/>
      <c r="H8" s="372"/>
      <c r="I8" s="372"/>
      <c r="J8" s="372"/>
      <c r="K8" s="372"/>
      <c r="L8" s="372"/>
      <c r="M8" s="372"/>
      <c r="N8" s="372"/>
      <c r="O8" s="372"/>
      <c r="P8" s="372"/>
      <c r="Q8" s="374"/>
      <c r="R8" s="374"/>
      <c r="S8" s="374"/>
      <c r="T8" s="375"/>
      <c r="U8" s="375"/>
      <c r="V8" s="375"/>
      <c r="W8" s="375"/>
      <c r="X8" s="375"/>
      <c r="Y8" s="110"/>
    </row>
    <row r="9" spans="1:27" ht="30" customHeight="1">
      <c r="A9" s="110"/>
      <c r="B9" s="157">
        <v>5</v>
      </c>
      <c r="C9" s="372"/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372"/>
      <c r="P9" s="372"/>
      <c r="Q9" s="374"/>
      <c r="R9" s="374"/>
      <c r="S9" s="374"/>
      <c r="T9" s="375"/>
      <c r="U9" s="375"/>
      <c r="V9" s="375"/>
      <c r="W9" s="375"/>
      <c r="X9" s="375"/>
      <c r="Y9" s="110"/>
    </row>
    <row r="10" spans="1:27" ht="30" customHeight="1">
      <c r="A10" s="110"/>
      <c r="B10" s="157">
        <v>6</v>
      </c>
      <c r="C10" s="372"/>
      <c r="D10" s="372"/>
      <c r="E10" s="372"/>
      <c r="F10" s="372"/>
      <c r="G10" s="372"/>
      <c r="H10" s="372"/>
      <c r="I10" s="372"/>
      <c r="J10" s="372"/>
      <c r="K10" s="372"/>
      <c r="L10" s="372"/>
      <c r="M10" s="372"/>
      <c r="N10" s="372"/>
      <c r="O10" s="372"/>
      <c r="P10" s="372"/>
      <c r="Q10" s="374"/>
      <c r="R10" s="374"/>
      <c r="S10" s="374"/>
      <c r="T10" s="375"/>
      <c r="U10" s="375"/>
      <c r="V10" s="375"/>
      <c r="W10" s="375"/>
      <c r="X10" s="375"/>
      <c r="Y10" s="110"/>
    </row>
    <row r="11" spans="1:27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</row>
    <row r="12" spans="1:27" ht="18.75" customHeight="1">
      <c r="A12" s="110"/>
      <c r="B12" s="321" t="s">
        <v>151</v>
      </c>
      <c r="C12" s="322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/>
      <c r="O12" s="322"/>
      <c r="P12" s="322"/>
      <c r="Q12" s="322"/>
      <c r="R12" s="322"/>
      <c r="S12" s="322"/>
      <c r="T12" s="322"/>
      <c r="U12" s="322"/>
      <c r="V12" s="322"/>
      <c r="W12" s="322"/>
      <c r="X12" s="323"/>
      <c r="Y12" s="110"/>
    </row>
    <row r="13" spans="1:27">
      <c r="A13" s="110"/>
      <c r="B13" s="363" t="s">
        <v>1</v>
      </c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5"/>
      <c r="O13" s="369" t="s">
        <v>64</v>
      </c>
      <c r="P13" s="370"/>
      <c r="Q13" s="370"/>
      <c r="R13" s="370"/>
      <c r="S13" s="371"/>
      <c r="T13" s="369" t="s">
        <v>55</v>
      </c>
      <c r="U13" s="370"/>
      <c r="V13" s="370"/>
      <c r="W13" s="370"/>
      <c r="X13" s="371"/>
      <c r="Y13" s="110"/>
    </row>
    <row r="14" spans="1:27" ht="12.75" customHeight="1">
      <c r="A14" s="110"/>
      <c r="B14" s="366"/>
      <c r="C14" s="367"/>
      <c r="D14" s="367"/>
      <c r="E14" s="367"/>
      <c r="F14" s="367"/>
      <c r="G14" s="367"/>
      <c r="H14" s="367"/>
      <c r="I14" s="367"/>
      <c r="J14" s="367"/>
      <c r="K14" s="367"/>
      <c r="L14" s="367"/>
      <c r="M14" s="367"/>
      <c r="N14" s="368"/>
      <c r="O14" s="373">
        <f>T14-1</f>
        <v>2011</v>
      </c>
      <c r="P14" s="373"/>
      <c r="Q14" s="373"/>
      <c r="R14" s="373"/>
      <c r="S14" s="373"/>
      <c r="T14" s="362">
        <v>2012</v>
      </c>
      <c r="U14" s="362"/>
      <c r="V14" s="362"/>
      <c r="W14" s="362"/>
      <c r="X14" s="362"/>
      <c r="Y14" s="110"/>
    </row>
    <row r="15" spans="1:27" ht="39.75" customHeight="1">
      <c r="A15" s="110"/>
      <c r="B15" s="376" t="s">
        <v>6</v>
      </c>
      <c r="C15" s="377"/>
      <c r="D15" s="377"/>
      <c r="E15" s="377"/>
      <c r="F15" s="378"/>
      <c r="G15" s="359" t="s">
        <v>165</v>
      </c>
      <c r="H15" s="359"/>
      <c r="I15" s="359"/>
      <c r="J15" s="359"/>
      <c r="K15" s="359"/>
      <c r="L15" s="359"/>
      <c r="M15" s="359"/>
      <c r="N15" s="359"/>
      <c r="O15" s="335"/>
      <c r="P15" s="338"/>
      <c r="Q15" s="338"/>
      <c r="R15" s="338"/>
      <c r="S15" s="339"/>
      <c r="T15" s="335"/>
      <c r="U15" s="338"/>
      <c r="V15" s="338"/>
      <c r="W15" s="338"/>
      <c r="X15" s="339"/>
      <c r="Y15" s="110"/>
    </row>
    <row r="16" spans="1:27" ht="25.5" customHeight="1">
      <c r="A16" s="110"/>
      <c r="B16" s="379"/>
      <c r="C16" s="380"/>
      <c r="D16" s="380"/>
      <c r="E16" s="380"/>
      <c r="F16" s="381"/>
      <c r="G16" s="359" t="s">
        <v>7</v>
      </c>
      <c r="H16" s="359"/>
      <c r="I16" s="359"/>
      <c r="J16" s="359"/>
      <c r="K16" s="359"/>
      <c r="L16" s="359"/>
      <c r="M16" s="359"/>
      <c r="N16" s="359"/>
      <c r="O16" s="340"/>
      <c r="P16" s="340"/>
      <c r="Q16" s="340"/>
      <c r="R16" s="340"/>
      <c r="S16" s="340"/>
      <c r="T16" s="340"/>
      <c r="U16" s="340"/>
      <c r="V16" s="340"/>
      <c r="W16" s="340"/>
      <c r="X16" s="340"/>
      <c r="Y16" s="110"/>
    </row>
    <row r="17" spans="1:25">
      <c r="A17" s="110"/>
      <c r="B17" s="382"/>
      <c r="C17" s="383"/>
      <c r="D17" s="383"/>
      <c r="E17" s="383"/>
      <c r="F17" s="384"/>
      <c r="G17" s="359" t="s">
        <v>8</v>
      </c>
      <c r="H17" s="359"/>
      <c r="I17" s="359"/>
      <c r="J17" s="359"/>
      <c r="K17" s="359"/>
      <c r="L17" s="359"/>
      <c r="M17" s="359"/>
      <c r="N17" s="359"/>
      <c r="O17" s="349">
        <f>O15+O16</f>
        <v>0</v>
      </c>
      <c r="P17" s="349"/>
      <c r="Q17" s="349"/>
      <c r="R17" s="349"/>
      <c r="S17" s="349"/>
      <c r="T17" s="349">
        <f>T15+T16</f>
        <v>0</v>
      </c>
      <c r="U17" s="349"/>
      <c r="V17" s="349"/>
      <c r="W17" s="349"/>
      <c r="X17" s="349"/>
      <c r="Y17" s="110"/>
    </row>
    <row r="18" spans="1:25">
      <c r="A18" s="110"/>
      <c r="B18" s="329" t="s">
        <v>152</v>
      </c>
      <c r="C18" s="329"/>
      <c r="D18" s="329"/>
      <c r="E18" s="329"/>
      <c r="F18" s="329"/>
      <c r="G18" s="342" t="s">
        <v>177</v>
      </c>
      <c r="H18" s="350"/>
      <c r="I18" s="350"/>
      <c r="J18" s="350"/>
      <c r="K18" s="350"/>
      <c r="L18" s="350"/>
      <c r="M18" s="350"/>
      <c r="N18" s="351"/>
      <c r="O18" s="349">
        <f>SUM(O19,O20,O21,O22,O23,O24,O25,O26,O27,O28,O29)</f>
        <v>0</v>
      </c>
      <c r="P18" s="349"/>
      <c r="Q18" s="349"/>
      <c r="R18" s="349"/>
      <c r="S18" s="349"/>
      <c r="T18" s="349">
        <f>SUM(T19,T20,T21,T22,T23,T24,T25,T26,T27,T28,T29)</f>
        <v>0</v>
      </c>
      <c r="U18" s="349"/>
      <c r="V18" s="349"/>
      <c r="W18" s="349"/>
      <c r="X18" s="349"/>
      <c r="Y18" s="110"/>
    </row>
    <row r="19" spans="1:25">
      <c r="A19" s="110"/>
      <c r="B19" s="329"/>
      <c r="C19" s="329"/>
      <c r="D19" s="329"/>
      <c r="E19" s="329"/>
      <c r="F19" s="329"/>
      <c r="G19" s="342" t="s">
        <v>153</v>
      </c>
      <c r="H19" s="331"/>
      <c r="I19" s="331"/>
      <c r="J19" s="331"/>
      <c r="K19" s="331"/>
      <c r="L19" s="331"/>
      <c r="M19" s="331"/>
      <c r="N19" s="332"/>
      <c r="O19" s="335"/>
      <c r="P19" s="338"/>
      <c r="Q19" s="338"/>
      <c r="R19" s="338"/>
      <c r="S19" s="339"/>
      <c r="T19" s="335"/>
      <c r="U19" s="338"/>
      <c r="V19" s="338"/>
      <c r="W19" s="338"/>
      <c r="X19" s="339"/>
      <c r="Y19" s="110"/>
    </row>
    <row r="20" spans="1:25">
      <c r="A20" s="110"/>
      <c r="B20" s="329"/>
      <c r="C20" s="329"/>
      <c r="D20" s="329"/>
      <c r="E20" s="329"/>
      <c r="F20" s="329"/>
      <c r="G20" s="342" t="s">
        <v>289</v>
      </c>
      <c r="H20" s="360"/>
      <c r="I20" s="360"/>
      <c r="J20" s="360"/>
      <c r="K20" s="360"/>
      <c r="L20" s="360"/>
      <c r="M20" s="360"/>
      <c r="N20" s="361"/>
      <c r="O20" s="340"/>
      <c r="P20" s="340"/>
      <c r="Q20" s="340"/>
      <c r="R20" s="340"/>
      <c r="S20" s="340"/>
      <c r="T20" s="340"/>
      <c r="U20" s="340"/>
      <c r="V20" s="340"/>
      <c r="W20" s="340"/>
      <c r="X20" s="340"/>
      <c r="Y20" s="110"/>
    </row>
    <row r="21" spans="1:25">
      <c r="A21" s="110"/>
      <c r="B21" s="329"/>
      <c r="C21" s="329"/>
      <c r="D21" s="329"/>
      <c r="E21" s="329"/>
      <c r="F21" s="329"/>
      <c r="G21" s="342" t="s">
        <v>280</v>
      </c>
      <c r="H21" s="343"/>
      <c r="I21" s="343"/>
      <c r="J21" s="343"/>
      <c r="K21" s="343"/>
      <c r="L21" s="343"/>
      <c r="M21" s="343"/>
      <c r="N21" s="344"/>
      <c r="O21" s="335"/>
      <c r="P21" s="338"/>
      <c r="Q21" s="338"/>
      <c r="R21" s="338"/>
      <c r="S21" s="339"/>
      <c r="T21" s="335"/>
      <c r="U21" s="338"/>
      <c r="V21" s="338"/>
      <c r="W21" s="338"/>
      <c r="X21" s="339"/>
      <c r="Y21" s="110"/>
    </row>
    <row r="22" spans="1:25" ht="51.75" customHeight="1">
      <c r="A22" s="110"/>
      <c r="B22" s="329"/>
      <c r="C22" s="329"/>
      <c r="D22" s="329"/>
      <c r="E22" s="329"/>
      <c r="F22" s="329"/>
      <c r="G22" s="321" t="s">
        <v>281</v>
      </c>
      <c r="H22" s="327"/>
      <c r="I22" s="327"/>
      <c r="J22" s="327"/>
      <c r="K22" s="327"/>
      <c r="L22" s="327"/>
      <c r="M22" s="327"/>
      <c r="N22" s="328"/>
      <c r="O22" s="340"/>
      <c r="P22" s="340"/>
      <c r="Q22" s="340"/>
      <c r="R22" s="340"/>
      <c r="S22" s="340"/>
      <c r="T22" s="340"/>
      <c r="U22" s="340"/>
      <c r="V22" s="340"/>
      <c r="W22" s="340"/>
      <c r="X22" s="340"/>
      <c r="Y22" s="110"/>
    </row>
    <row r="23" spans="1:25" ht="25.5" customHeight="1">
      <c r="A23" s="110"/>
      <c r="B23" s="329"/>
      <c r="C23" s="329"/>
      <c r="D23" s="329"/>
      <c r="E23" s="329"/>
      <c r="F23" s="329"/>
      <c r="G23" s="321" t="s">
        <v>282</v>
      </c>
      <c r="H23" s="331"/>
      <c r="I23" s="331"/>
      <c r="J23" s="331"/>
      <c r="K23" s="331"/>
      <c r="L23" s="331"/>
      <c r="M23" s="331"/>
      <c r="N23" s="332"/>
      <c r="O23" s="335"/>
      <c r="P23" s="338"/>
      <c r="Q23" s="338"/>
      <c r="R23" s="338"/>
      <c r="S23" s="339"/>
      <c r="T23" s="335"/>
      <c r="U23" s="338"/>
      <c r="V23" s="338"/>
      <c r="W23" s="338"/>
      <c r="X23" s="339"/>
      <c r="Y23" s="110"/>
    </row>
    <row r="24" spans="1:25" ht="25.5" customHeight="1">
      <c r="A24" s="110"/>
      <c r="B24" s="329"/>
      <c r="C24" s="329"/>
      <c r="D24" s="329"/>
      <c r="E24" s="329"/>
      <c r="F24" s="329"/>
      <c r="G24" s="321" t="s">
        <v>284</v>
      </c>
      <c r="H24" s="333"/>
      <c r="I24" s="333"/>
      <c r="J24" s="333"/>
      <c r="K24" s="333"/>
      <c r="L24" s="333"/>
      <c r="M24" s="333"/>
      <c r="N24" s="334"/>
      <c r="O24" s="335"/>
      <c r="P24" s="336"/>
      <c r="Q24" s="336"/>
      <c r="R24" s="336"/>
      <c r="S24" s="337"/>
      <c r="T24" s="335"/>
      <c r="U24" s="336"/>
      <c r="V24" s="336"/>
      <c r="W24" s="336"/>
      <c r="X24" s="337"/>
      <c r="Y24" s="110"/>
    </row>
    <row r="25" spans="1:25" ht="17.25" customHeight="1">
      <c r="A25" s="110"/>
      <c r="B25" s="329"/>
      <c r="C25" s="329"/>
      <c r="D25" s="329"/>
      <c r="E25" s="329"/>
      <c r="F25" s="329"/>
      <c r="G25" s="321" t="s">
        <v>285</v>
      </c>
      <c r="H25" s="331"/>
      <c r="I25" s="331"/>
      <c r="J25" s="331"/>
      <c r="K25" s="331"/>
      <c r="L25" s="331"/>
      <c r="M25" s="331"/>
      <c r="N25" s="332"/>
      <c r="O25" s="335"/>
      <c r="P25" s="338"/>
      <c r="Q25" s="338"/>
      <c r="R25" s="338"/>
      <c r="S25" s="339"/>
      <c r="T25" s="335"/>
      <c r="U25" s="338"/>
      <c r="V25" s="338"/>
      <c r="W25" s="338"/>
      <c r="X25" s="339"/>
      <c r="Y25" s="110"/>
    </row>
    <row r="26" spans="1:25" ht="29.25" customHeight="1">
      <c r="A26" s="110"/>
      <c r="B26" s="329"/>
      <c r="C26" s="329"/>
      <c r="D26" s="329"/>
      <c r="E26" s="329"/>
      <c r="F26" s="329"/>
      <c r="G26" s="321" t="s">
        <v>286</v>
      </c>
      <c r="H26" s="331"/>
      <c r="I26" s="331"/>
      <c r="J26" s="331"/>
      <c r="K26" s="331"/>
      <c r="L26" s="331"/>
      <c r="M26" s="331"/>
      <c r="N26" s="332"/>
      <c r="O26" s="335"/>
      <c r="P26" s="338"/>
      <c r="Q26" s="338"/>
      <c r="R26" s="338"/>
      <c r="S26" s="339"/>
      <c r="T26" s="335"/>
      <c r="U26" s="338"/>
      <c r="V26" s="338"/>
      <c r="W26" s="338"/>
      <c r="X26" s="339"/>
      <c r="Y26" s="110"/>
    </row>
    <row r="27" spans="1:25" ht="29.25" customHeight="1">
      <c r="A27" s="110"/>
      <c r="B27" s="329"/>
      <c r="C27" s="329"/>
      <c r="D27" s="329"/>
      <c r="E27" s="329"/>
      <c r="F27" s="329"/>
      <c r="G27" s="321" t="s">
        <v>287</v>
      </c>
      <c r="H27" s="333"/>
      <c r="I27" s="333"/>
      <c r="J27" s="333"/>
      <c r="K27" s="333"/>
      <c r="L27" s="333"/>
      <c r="M27" s="333"/>
      <c r="N27" s="334"/>
      <c r="O27" s="335"/>
      <c r="P27" s="336"/>
      <c r="Q27" s="336"/>
      <c r="R27" s="336"/>
      <c r="S27" s="337"/>
      <c r="T27" s="335"/>
      <c r="U27" s="336"/>
      <c r="V27" s="336"/>
      <c r="W27" s="336"/>
      <c r="X27" s="337"/>
      <c r="Y27" s="110"/>
    </row>
    <row r="28" spans="1:25" ht="29.25" customHeight="1">
      <c r="A28" s="110"/>
      <c r="B28" s="329"/>
      <c r="C28" s="329"/>
      <c r="D28" s="329"/>
      <c r="E28" s="329"/>
      <c r="F28" s="329"/>
      <c r="G28" s="321" t="s">
        <v>288</v>
      </c>
      <c r="H28" s="333"/>
      <c r="I28" s="333"/>
      <c r="J28" s="333"/>
      <c r="K28" s="333"/>
      <c r="L28" s="333"/>
      <c r="M28" s="333"/>
      <c r="N28" s="334"/>
      <c r="O28" s="335"/>
      <c r="P28" s="336"/>
      <c r="Q28" s="336"/>
      <c r="R28" s="336"/>
      <c r="S28" s="337"/>
      <c r="T28" s="335"/>
      <c r="U28" s="336"/>
      <c r="V28" s="336"/>
      <c r="W28" s="336"/>
      <c r="X28" s="337"/>
      <c r="Y28" s="110"/>
    </row>
    <row r="29" spans="1:25" ht="12.75" customHeight="1">
      <c r="A29" s="110"/>
      <c r="B29" s="329"/>
      <c r="C29" s="329"/>
      <c r="D29" s="329"/>
      <c r="E29" s="329"/>
      <c r="F29" s="329"/>
      <c r="G29" s="321" t="s">
        <v>283</v>
      </c>
      <c r="H29" s="331"/>
      <c r="I29" s="331"/>
      <c r="J29" s="331"/>
      <c r="K29" s="331"/>
      <c r="L29" s="331"/>
      <c r="M29" s="331"/>
      <c r="N29" s="332"/>
      <c r="O29" s="335"/>
      <c r="P29" s="338"/>
      <c r="Q29" s="338"/>
      <c r="R29" s="338"/>
      <c r="S29" s="339"/>
      <c r="T29" s="335"/>
      <c r="U29" s="338"/>
      <c r="V29" s="338"/>
      <c r="W29" s="338"/>
      <c r="X29" s="339"/>
      <c r="Y29" s="110"/>
    </row>
    <row r="30" spans="1:25">
      <c r="A30" s="110"/>
      <c r="B30" s="330"/>
      <c r="C30" s="330"/>
      <c r="D30" s="330"/>
      <c r="E30" s="330"/>
      <c r="F30" s="330"/>
      <c r="G30" s="324" t="s">
        <v>8</v>
      </c>
      <c r="H30" s="325"/>
      <c r="I30" s="325"/>
      <c r="J30" s="325"/>
      <c r="K30" s="325"/>
      <c r="L30" s="325"/>
      <c r="M30" s="325"/>
      <c r="N30" s="326"/>
      <c r="O30" s="341">
        <f>SUM(O19:S29)</f>
        <v>0</v>
      </c>
      <c r="P30" s="341"/>
      <c r="Q30" s="341"/>
      <c r="R30" s="341"/>
      <c r="S30" s="341"/>
      <c r="T30" s="341">
        <f>SUM(T19:X29)</f>
        <v>0</v>
      </c>
      <c r="U30" s="341"/>
      <c r="V30" s="341"/>
      <c r="W30" s="341"/>
      <c r="X30" s="341"/>
      <c r="Y30" s="110"/>
    </row>
    <row r="31" spans="1:25" ht="21" customHeight="1">
      <c r="A31" s="110"/>
      <c r="B31" s="321" t="s">
        <v>120</v>
      </c>
      <c r="C31" s="327"/>
      <c r="D31" s="327"/>
      <c r="E31" s="327"/>
      <c r="F31" s="327"/>
      <c r="G31" s="327"/>
      <c r="H31" s="327"/>
      <c r="I31" s="327"/>
      <c r="J31" s="327"/>
      <c r="K31" s="327"/>
      <c r="L31" s="327"/>
      <c r="M31" s="327"/>
      <c r="N31" s="328"/>
      <c r="O31" s="356">
        <f>O17-O18</f>
        <v>0</v>
      </c>
      <c r="P31" s="357"/>
      <c r="Q31" s="357"/>
      <c r="R31" s="357"/>
      <c r="S31" s="358"/>
      <c r="T31" s="356">
        <f>T17-T18</f>
        <v>0</v>
      </c>
      <c r="U31" s="357"/>
      <c r="V31" s="357"/>
      <c r="W31" s="357"/>
      <c r="X31" s="358"/>
      <c r="Y31" s="110"/>
    </row>
    <row r="32" spans="1:25" ht="21.75" customHeight="1">
      <c r="A32" s="110"/>
      <c r="B32" s="321" t="s">
        <v>224</v>
      </c>
      <c r="C32" s="327"/>
      <c r="D32" s="327"/>
      <c r="E32" s="327"/>
      <c r="F32" s="327"/>
      <c r="G32" s="327"/>
      <c r="H32" s="327"/>
      <c r="I32" s="327"/>
      <c r="J32" s="327"/>
      <c r="K32" s="327"/>
      <c r="L32" s="327"/>
      <c r="M32" s="327"/>
      <c r="N32" s="328"/>
      <c r="O32" s="353"/>
      <c r="P32" s="354"/>
      <c r="Q32" s="354"/>
      <c r="R32" s="354"/>
      <c r="S32" s="355"/>
      <c r="T32" s="353"/>
      <c r="U32" s="354"/>
      <c r="V32" s="354"/>
      <c r="W32" s="354"/>
      <c r="X32" s="355"/>
      <c r="Y32" s="110"/>
    </row>
    <row r="33" spans="1:25" ht="27" customHeight="1">
      <c r="A33" s="111"/>
      <c r="B33" s="321" t="s">
        <v>121</v>
      </c>
      <c r="C33" s="322"/>
      <c r="D33" s="322"/>
      <c r="E33" s="322"/>
      <c r="F33" s="322"/>
      <c r="G33" s="322"/>
      <c r="H33" s="322"/>
      <c r="I33" s="322"/>
      <c r="J33" s="322"/>
      <c r="K33" s="322"/>
      <c r="L33" s="322"/>
      <c r="M33" s="322"/>
      <c r="N33" s="323"/>
      <c r="O33" s="352">
        <f>O31-O32</f>
        <v>0</v>
      </c>
      <c r="P33" s="352"/>
      <c r="Q33" s="352"/>
      <c r="R33" s="352"/>
      <c r="S33" s="352"/>
      <c r="T33" s="352">
        <f>T31-T32</f>
        <v>0</v>
      </c>
      <c r="U33" s="352"/>
      <c r="V33" s="352"/>
      <c r="W33" s="352"/>
      <c r="X33" s="352"/>
      <c r="Y33" s="110"/>
    </row>
    <row r="34" spans="1:25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</row>
    <row r="35" spans="1:25">
      <c r="A35" s="110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10"/>
      <c r="Y35" s="110"/>
    </row>
    <row r="36" spans="1:25">
      <c r="A36" s="110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10"/>
      <c r="Y36" s="110"/>
    </row>
    <row r="37" spans="1:25" ht="39" hidden="1" customHeight="1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</row>
    <row r="38" spans="1:25" hidden="1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</row>
    <row r="39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</sheetData>
  <sheetProtection formatCells="0" formatRows="0" selectLockedCells="1"/>
  <mergeCells count="87">
    <mergeCell ref="T7:X7"/>
    <mergeCell ref="Q5:S5"/>
    <mergeCell ref="T5:X5"/>
    <mergeCell ref="Q6:S6"/>
    <mergeCell ref="T6:X6"/>
    <mergeCell ref="Q7:S7"/>
    <mergeCell ref="T8:X8"/>
    <mergeCell ref="T9:X9"/>
    <mergeCell ref="Q10:S10"/>
    <mergeCell ref="T10:X10"/>
    <mergeCell ref="B12:X12"/>
    <mergeCell ref="B15:F17"/>
    <mergeCell ref="G15:N15"/>
    <mergeCell ref="O17:S17"/>
    <mergeCell ref="T17:X17"/>
    <mergeCell ref="T15:X15"/>
    <mergeCell ref="C7:P7"/>
    <mergeCell ref="C5:P5"/>
    <mergeCell ref="O14:S14"/>
    <mergeCell ref="O16:S16"/>
    <mergeCell ref="C8:P8"/>
    <mergeCell ref="Q8:S8"/>
    <mergeCell ref="C9:P9"/>
    <mergeCell ref="Q9:S9"/>
    <mergeCell ref="C10:P10"/>
    <mergeCell ref="C6:P6"/>
    <mergeCell ref="G16:N16"/>
    <mergeCell ref="T14:X14"/>
    <mergeCell ref="O15:S15"/>
    <mergeCell ref="B13:N14"/>
    <mergeCell ref="O13:S13"/>
    <mergeCell ref="T13:X13"/>
    <mergeCell ref="T16:X16"/>
    <mergeCell ref="T19:X19"/>
    <mergeCell ref="O20:S20"/>
    <mergeCell ref="T20:X20"/>
    <mergeCell ref="O19:S19"/>
    <mergeCell ref="O18:S18"/>
    <mergeCell ref="G17:N17"/>
    <mergeCell ref="G19:N19"/>
    <mergeCell ref="G20:N20"/>
    <mergeCell ref="O33:S33"/>
    <mergeCell ref="T33:X33"/>
    <mergeCell ref="T32:X32"/>
    <mergeCell ref="O31:S31"/>
    <mergeCell ref="O22:S22"/>
    <mergeCell ref="T26:X26"/>
    <mergeCell ref="T29:X29"/>
    <mergeCell ref="T31:X31"/>
    <mergeCell ref="O32:S32"/>
    <mergeCell ref="O26:S26"/>
    <mergeCell ref="O29:S29"/>
    <mergeCell ref="O27:S27"/>
    <mergeCell ref="T27:X27"/>
    <mergeCell ref="B3:X3"/>
    <mergeCell ref="C4:P4"/>
    <mergeCell ref="Q4:S4"/>
    <mergeCell ref="T4:X4"/>
    <mergeCell ref="T21:X21"/>
    <mergeCell ref="T18:X18"/>
    <mergeCell ref="G18:N18"/>
    <mergeCell ref="G25:N25"/>
    <mergeCell ref="G21:N21"/>
    <mergeCell ref="O21:S21"/>
    <mergeCell ref="G24:N24"/>
    <mergeCell ref="O24:S24"/>
    <mergeCell ref="G22:N22"/>
    <mergeCell ref="T24:X24"/>
    <mergeCell ref="O23:S23"/>
    <mergeCell ref="T23:X23"/>
    <mergeCell ref="T22:X22"/>
    <mergeCell ref="O30:S30"/>
    <mergeCell ref="T30:X30"/>
    <mergeCell ref="O28:S28"/>
    <mergeCell ref="T28:X28"/>
    <mergeCell ref="T25:X25"/>
    <mergeCell ref="O25:S25"/>
    <mergeCell ref="B33:N33"/>
    <mergeCell ref="G30:N30"/>
    <mergeCell ref="B31:N31"/>
    <mergeCell ref="B32:N32"/>
    <mergeCell ref="B18:F30"/>
    <mergeCell ref="G23:N23"/>
    <mergeCell ref="G28:N28"/>
    <mergeCell ref="G26:N26"/>
    <mergeCell ref="G29:N29"/>
    <mergeCell ref="G27:N27"/>
  </mergeCells>
  <phoneticPr fontId="16" type="noConversion"/>
  <dataValidations count="1">
    <dataValidation allowBlank="1" showInputMessage="1" showErrorMessage="1" sqref="Q5:S10"/>
  </dataValidations>
  <pageMargins left="0.55118110236220474" right="0.35433070866141736" top="0.98425196850393704" bottom="0.98425196850393704" header="0.51181102362204722" footer="0.51181102362204722"/>
  <pageSetup paperSize="9" scale="89" orientation="portrait" r:id="rId1"/>
  <headerFooter scaleWithDoc="0" alignWithMargins="0">
    <oddFooter>&amp;LPROW_413_312/12/03/EPO&amp;RStrona 4 z 16</oddFooter>
  </headerFooter>
  <ignoredErrors>
    <ignoredError sqref="O31 T31" unlocked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Arkusz5"/>
  <dimension ref="A1:Y35"/>
  <sheetViews>
    <sheetView view="pageBreakPreview" topLeftCell="A4" zoomScaleNormal="100" workbookViewId="0">
      <selection activeCell="K7" sqref="K7:X7"/>
    </sheetView>
  </sheetViews>
  <sheetFormatPr defaultRowHeight="12.75"/>
  <cols>
    <col min="1" max="24" width="3.7109375" customWidth="1"/>
    <col min="25" max="25" width="4.5703125" customWidth="1"/>
  </cols>
  <sheetData>
    <row r="1" spans="1:2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</row>
    <row r="2" spans="1: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1:25">
      <c r="A3" s="110"/>
      <c r="B3" s="297" t="s">
        <v>78</v>
      </c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4"/>
      <c r="X3" s="365"/>
      <c r="Y3" s="110"/>
    </row>
    <row r="4" spans="1:25">
      <c r="A4" s="110"/>
      <c r="B4" s="366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  <c r="U4" s="367"/>
      <c r="V4" s="367"/>
      <c r="W4" s="367"/>
      <c r="X4" s="368"/>
      <c r="Y4" s="110"/>
    </row>
    <row r="5" spans="1:25" ht="18" customHeight="1">
      <c r="A5" s="110"/>
      <c r="B5" s="321" t="s">
        <v>123</v>
      </c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3"/>
      <c r="Y5" s="110"/>
    </row>
    <row r="6" spans="1:25" ht="188.25" customHeight="1">
      <c r="A6" s="110"/>
      <c r="B6" s="329" t="s">
        <v>200</v>
      </c>
      <c r="C6" s="329"/>
      <c r="D6" s="329"/>
      <c r="E6" s="329"/>
      <c r="F6" s="329"/>
      <c r="G6" s="329"/>
      <c r="H6" s="329"/>
      <c r="I6" s="329"/>
      <c r="J6" s="329"/>
      <c r="K6" s="409"/>
      <c r="L6" s="410"/>
      <c r="M6" s="410"/>
      <c r="N6" s="410"/>
      <c r="O6" s="410"/>
      <c r="P6" s="410"/>
      <c r="Q6" s="410"/>
      <c r="R6" s="410"/>
      <c r="S6" s="410"/>
      <c r="T6" s="410"/>
      <c r="U6" s="410"/>
      <c r="V6" s="410"/>
      <c r="W6" s="410"/>
      <c r="X6" s="411"/>
      <c r="Y6" s="110"/>
    </row>
    <row r="7" spans="1:25">
      <c r="A7" s="110"/>
      <c r="B7" s="267" t="s">
        <v>178</v>
      </c>
      <c r="C7" s="412"/>
      <c r="D7" s="412"/>
      <c r="E7" s="412"/>
      <c r="F7" s="412"/>
      <c r="G7" s="412"/>
      <c r="H7" s="412"/>
      <c r="I7" s="412"/>
      <c r="J7" s="412"/>
      <c r="K7" s="415"/>
      <c r="L7" s="416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417"/>
      <c r="X7" s="418"/>
      <c r="Y7" s="110"/>
    </row>
    <row r="8" spans="1:25" ht="16.5" customHeight="1">
      <c r="A8" s="110"/>
      <c r="B8" s="413"/>
      <c r="C8" s="414"/>
      <c r="D8" s="414"/>
      <c r="E8" s="414"/>
      <c r="F8" s="414"/>
      <c r="G8" s="414"/>
      <c r="H8" s="414"/>
      <c r="I8" s="414"/>
      <c r="J8" s="414"/>
      <c r="K8" s="419"/>
      <c r="L8" s="166"/>
      <c r="M8" s="26"/>
      <c r="N8" s="421" t="s">
        <v>160</v>
      </c>
      <c r="O8" s="421"/>
      <c r="P8" s="421"/>
      <c r="Q8" s="421"/>
      <c r="R8" s="421"/>
      <c r="S8" s="421"/>
      <c r="T8" s="421"/>
      <c r="U8" s="213"/>
      <c r="V8" s="213"/>
      <c r="W8" s="213"/>
      <c r="X8" s="422"/>
      <c r="Y8" s="110"/>
    </row>
    <row r="9" spans="1:25">
      <c r="A9" s="110"/>
      <c r="B9" s="413"/>
      <c r="C9" s="414"/>
      <c r="D9" s="414"/>
      <c r="E9" s="414"/>
      <c r="F9" s="414"/>
      <c r="G9" s="414"/>
      <c r="H9" s="414"/>
      <c r="I9" s="414"/>
      <c r="J9" s="414"/>
      <c r="K9" s="420"/>
      <c r="L9" s="416"/>
      <c r="M9" s="421"/>
      <c r="N9" s="421"/>
      <c r="O9" s="421"/>
      <c r="P9" s="421"/>
      <c r="Q9" s="421"/>
      <c r="R9" s="421"/>
      <c r="S9" s="421"/>
      <c r="T9" s="421"/>
      <c r="U9" s="7"/>
      <c r="V9" s="7"/>
      <c r="W9" s="7"/>
      <c r="X9" s="23"/>
      <c r="Y9" s="110"/>
    </row>
    <row r="10" spans="1:25" ht="15.75" customHeight="1">
      <c r="A10" s="110"/>
      <c r="B10" s="413"/>
      <c r="C10" s="414"/>
      <c r="D10" s="414"/>
      <c r="E10" s="414"/>
      <c r="F10" s="414"/>
      <c r="G10" s="414"/>
      <c r="H10" s="414"/>
      <c r="I10" s="414"/>
      <c r="J10" s="414"/>
      <c r="K10" s="419"/>
      <c r="L10" s="166"/>
      <c r="M10" s="26"/>
      <c r="N10" s="421" t="s">
        <v>161</v>
      </c>
      <c r="O10" s="421"/>
      <c r="P10" s="421"/>
      <c r="Q10" s="421"/>
      <c r="R10" s="421"/>
      <c r="S10" s="421"/>
      <c r="T10" s="421"/>
      <c r="U10" s="213"/>
      <c r="V10" s="213"/>
      <c r="W10" s="213"/>
      <c r="X10" s="422"/>
      <c r="Y10" s="110"/>
    </row>
    <row r="11" spans="1:25" ht="21" customHeight="1">
      <c r="A11" s="110"/>
      <c r="B11" s="17"/>
      <c r="C11" s="18"/>
      <c r="D11" s="18"/>
      <c r="E11" s="18"/>
      <c r="F11" s="18"/>
      <c r="G11" s="18"/>
      <c r="H11" s="20"/>
      <c r="I11" s="20"/>
      <c r="J11" s="21"/>
      <c r="K11" s="386"/>
      <c r="L11" s="387"/>
      <c r="M11" s="387"/>
      <c r="N11" s="387"/>
      <c r="O11" s="387"/>
      <c r="P11" s="387"/>
      <c r="Q11" s="387"/>
      <c r="R11" s="387"/>
      <c r="S11" s="387"/>
      <c r="T11" s="387"/>
      <c r="U11" s="387"/>
      <c r="V11" s="387"/>
      <c r="W11" s="387"/>
      <c r="X11" s="388"/>
      <c r="Y11" s="110"/>
    </row>
    <row r="12" spans="1:25">
      <c r="A12" s="110"/>
      <c r="B12" s="267" t="s">
        <v>162</v>
      </c>
      <c r="C12" s="268"/>
      <c r="D12" s="268"/>
      <c r="E12" s="268"/>
      <c r="F12" s="268"/>
      <c r="G12" s="268"/>
      <c r="H12" s="268"/>
      <c r="I12" s="268"/>
      <c r="J12" s="269"/>
      <c r="K12" s="255" t="s">
        <v>175</v>
      </c>
      <c r="L12" s="256"/>
      <c r="M12" s="256"/>
      <c r="N12" s="257"/>
      <c r="O12" s="423" t="s">
        <v>176</v>
      </c>
      <c r="P12" s="424"/>
      <c r="Q12" s="424"/>
      <c r="R12" s="424"/>
      <c r="S12" s="424"/>
      <c r="T12" s="424"/>
      <c r="U12" s="424"/>
      <c r="V12" s="424"/>
      <c r="W12" s="424"/>
      <c r="X12" s="425"/>
      <c r="Y12" s="110"/>
    </row>
    <row r="13" spans="1:25">
      <c r="A13" s="110"/>
      <c r="B13" s="399"/>
      <c r="C13" s="400"/>
      <c r="D13" s="400"/>
      <c r="E13" s="400"/>
      <c r="F13" s="400"/>
      <c r="G13" s="400"/>
      <c r="H13" s="400"/>
      <c r="I13" s="400"/>
      <c r="J13" s="401"/>
      <c r="K13" s="435"/>
      <c r="L13" s="436"/>
      <c r="M13" s="436"/>
      <c r="N13" s="437"/>
      <c r="O13" s="426"/>
      <c r="P13" s="427"/>
      <c r="Q13" s="427"/>
      <c r="R13" s="427"/>
      <c r="S13" s="427"/>
      <c r="T13" s="427"/>
      <c r="U13" s="427"/>
      <c r="V13" s="427"/>
      <c r="W13" s="427"/>
      <c r="X13" s="428"/>
      <c r="Y13" s="110"/>
    </row>
    <row r="14" spans="1:25">
      <c r="A14" s="110"/>
      <c r="B14" s="399"/>
      <c r="C14" s="400"/>
      <c r="D14" s="400"/>
      <c r="E14" s="400"/>
      <c r="F14" s="400"/>
      <c r="G14" s="400"/>
      <c r="H14" s="400"/>
      <c r="I14" s="400"/>
      <c r="J14" s="401"/>
      <c r="K14" s="438"/>
      <c r="L14" s="439"/>
      <c r="M14" s="439"/>
      <c r="N14" s="440"/>
      <c r="O14" s="429"/>
      <c r="P14" s="430"/>
      <c r="Q14" s="430"/>
      <c r="R14" s="430"/>
      <c r="S14" s="430"/>
      <c r="T14" s="430"/>
      <c r="U14" s="430"/>
      <c r="V14" s="430"/>
      <c r="W14" s="430"/>
      <c r="X14" s="431"/>
      <c r="Y14" s="110"/>
    </row>
    <row r="15" spans="1:25">
      <c r="A15" s="110"/>
      <c r="B15" s="399"/>
      <c r="C15" s="402"/>
      <c r="D15" s="402"/>
      <c r="E15" s="402"/>
      <c r="F15" s="402"/>
      <c r="G15" s="402"/>
      <c r="H15" s="402"/>
      <c r="I15" s="402"/>
      <c r="J15" s="401"/>
      <c r="K15" s="438"/>
      <c r="L15" s="439"/>
      <c r="M15" s="439"/>
      <c r="N15" s="440"/>
      <c r="O15" s="429"/>
      <c r="P15" s="430"/>
      <c r="Q15" s="430"/>
      <c r="R15" s="430"/>
      <c r="S15" s="430"/>
      <c r="T15" s="430"/>
      <c r="U15" s="430"/>
      <c r="V15" s="430"/>
      <c r="W15" s="430"/>
      <c r="X15" s="431"/>
      <c r="Y15" s="110"/>
    </row>
    <row r="16" spans="1:25" ht="51" customHeight="1">
      <c r="A16" s="110"/>
      <c r="B16" s="403"/>
      <c r="C16" s="404"/>
      <c r="D16" s="404"/>
      <c r="E16" s="404"/>
      <c r="F16" s="404"/>
      <c r="G16" s="404"/>
      <c r="H16" s="404"/>
      <c r="I16" s="404"/>
      <c r="J16" s="404"/>
      <c r="K16" s="441"/>
      <c r="L16" s="442"/>
      <c r="M16" s="442"/>
      <c r="N16" s="443"/>
      <c r="O16" s="432"/>
      <c r="P16" s="433"/>
      <c r="Q16" s="433"/>
      <c r="R16" s="433"/>
      <c r="S16" s="433"/>
      <c r="T16" s="433"/>
      <c r="U16" s="433"/>
      <c r="V16" s="433"/>
      <c r="W16" s="433"/>
      <c r="X16" s="434"/>
      <c r="Y16" s="110"/>
    </row>
    <row r="17" spans="1:25">
      <c r="A17" s="110"/>
      <c r="B17" s="267" t="s">
        <v>83</v>
      </c>
      <c r="C17" s="389"/>
      <c r="D17" s="389"/>
      <c r="E17" s="389"/>
      <c r="F17" s="389"/>
      <c r="G17" s="389"/>
      <c r="H17" s="389"/>
      <c r="I17" s="389"/>
      <c r="J17" s="390"/>
      <c r="K17" s="5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6"/>
      <c r="Y17" s="110"/>
    </row>
    <row r="18" spans="1:25" ht="24" customHeight="1">
      <c r="A18" s="110"/>
      <c r="B18" s="391"/>
      <c r="C18" s="392"/>
      <c r="D18" s="392"/>
      <c r="E18" s="392"/>
      <c r="F18" s="392"/>
      <c r="G18" s="392"/>
      <c r="H18" s="392"/>
      <c r="I18" s="392"/>
      <c r="J18" s="393"/>
      <c r="K18" s="5"/>
      <c r="L18" s="394"/>
      <c r="M18" s="394"/>
      <c r="N18" s="394"/>
      <c r="O18" s="394"/>
      <c r="P18" s="394"/>
      <c r="Q18" s="394"/>
      <c r="R18" s="394"/>
      <c r="S18" s="394"/>
      <c r="T18" s="394"/>
      <c r="U18" s="394"/>
      <c r="V18" s="394"/>
      <c r="W18" s="394"/>
      <c r="X18" s="6"/>
      <c r="Y18" s="110"/>
    </row>
    <row r="19" spans="1:25">
      <c r="A19" s="110"/>
      <c r="B19" s="391"/>
      <c r="C19" s="392"/>
      <c r="D19" s="392"/>
      <c r="E19" s="392"/>
      <c r="F19" s="392"/>
      <c r="G19" s="392"/>
      <c r="H19" s="392"/>
      <c r="I19" s="392"/>
      <c r="J19" s="393"/>
      <c r="K19" s="5"/>
      <c r="L19" s="395" t="s">
        <v>179</v>
      </c>
      <c r="M19" s="395"/>
      <c r="N19" s="395"/>
      <c r="O19" s="395"/>
      <c r="P19" s="395"/>
      <c r="Q19" s="395"/>
      <c r="R19" s="395"/>
      <c r="S19" s="395"/>
      <c r="T19" s="395"/>
      <c r="U19" s="395"/>
      <c r="V19" s="395"/>
      <c r="W19" s="395"/>
      <c r="X19" s="6"/>
      <c r="Y19" s="110"/>
    </row>
    <row r="20" spans="1:25" ht="26.25" customHeight="1">
      <c r="A20" s="110"/>
      <c r="B20" s="391"/>
      <c r="C20" s="392"/>
      <c r="D20" s="392"/>
      <c r="E20" s="392"/>
      <c r="F20" s="392"/>
      <c r="G20" s="392"/>
      <c r="H20" s="392"/>
      <c r="I20" s="392"/>
      <c r="J20" s="393"/>
      <c r="K20" s="5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6"/>
      <c r="Y20" s="110"/>
    </row>
    <row r="21" spans="1:25">
      <c r="A21" s="110"/>
      <c r="B21" s="391"/>
      <c r="C21" s="392"/>
      <c r="D21" s="392"/>
      <c r="E21" s="392"/>
      <c r="F21" s="392"/>
      <c r="G21" s="392"/>
      <c r="H21" s="392"/>
      <c r="I21" s="392"/>
      <c r="J21" s="393"/>
      <c r="K21" s="5"/>
      <c r="L21" s="405" t="s">
        <v>72</v>
      </c>
      <c r="M21" s="405"/>
      <c r="N21" s="405"/>
      <c r="O21" s="405"/>
      <c r="P21" s="405"/>
      <c r="Q21" s="405"/>
      <c r="R21" s="405"/>
      <c r="S21" s="405"/>
      <c r="T21" s="405"/>
      <c r="U21" s="405"/>
      <c r="V21" s="405"/>
      <c r="W21" s="405"/>
      <c r="X21" s="6"/>
      <c r="Y21" s="110"/>
    </row>
    <row r="22" spans="1:25" ht="24.75" customHeight="1">
      <c r="A22" s="110"/>
      <c r="B22" s="391"/>
      <c r="C22" s="392"/>
      <c r="D22" s="392"/>
      <c r="E22" s="392"/>
      <c r="F22" s="392"/>
      <c r="G22" s="392"/>
      <c r="H22" s="392"/>
      <c r="I22" s="392"/>
      <c r="J22" s="393"/>
      <c r="K22" s="5"/>
      <c r="L22" s="396"/>
      <c r="M22" s="396"/>
      <c r="N22" s="396"/>
      <c r="O22" s="10"/>
      <c r="P22" s="394"/>
      <c r="Q22" s="394"/>
      <c r="R22" s="394"/>
      <c r="S22" s="29"/>
      <c r="T22" s="394"/>
      <c r="U22" s="394"/>
      <c r="V22" s="394"/>
      <c r="W22" s="394"/>
      <c r="X22" s="6"/>
      <c r="Y22" s="110"/>
    </row>
    <row r="23" spans="1:25">
      <c r="A23" s="110"/>
      <c r="B23" s="391"/>
      <c r="C23" s="392"/>
      <c r="D23" s="392"/>
      <c r="E23" s="392"/>
      <c r="F23" s="392"/>
      <c r="G23" s="392"/>
      <c r="H23" s="392"/>
      <c r="I23" s="392"/>
      <c r="J23" s="393"/>
      <c r="K23" s="5"/>
      <c r="L23" s="405" t="s">
        <v>73</v>
      </c>
      <c r="M23" s="405"/>
      <c r="N23" s="405"/>
      <c r="O23" s="224"/>
      <c r="P23" s="395" t="s">
        <v>79</v>
      </c>
      <c r="Q23" s="395"/>
      <c r="R23" s="395"/>
      <c r="S23" s="22"/>
      <c r="T23" s="395" t="s">
        <v>80</v>
      </c>
      <c r="U23" s="395"/>
      <c r="V23" s="395"/>
      <c r="W23" s="395"/>
      <c r="X23" s="6"/>
      <c r="Y23" s="110"/>
    </row>
    <row r="24" spans="1:25" ht="29.25" customHeight="1">
      <c r="A24" s="110"/>
      <c r="B24" s="391"/>
      <c r="C24" s="392"/>
      <c r="D24" s="392"/>
      <c r="E24" s="392"/>
      <c r="F24" s="392"/>
      <c r="G24" s="392"/>
      <c r="H24" s="392"/>
      <c r="I24" s="392"/>
      <c r="J24" s="393"/>
      <c r="K24" s="5"/>
      <c r="L24" s="408"/>
      <c r="M24" s="408"/>
      <c r="N24" s="408"/>
      <c r="O24" s="408"/>
      <c r="P24" s="408"/>
      <c r="Q24" s="29"/>
      <c r="R24" s="29"/>
      <c r="S24" s="394"/>
      <c r="T24" s="394"/>
      <c r="U24" s="394"/>
      <c r="V24" s="394"/>
      <c r="W24" s="394"/>
      <c r="X24" s="6"/>
      <c r="Y24" s="110"/>
    </row>
    <row r="25" spans="1:25" ht="29.25" customHeight="1">
      <c r="A25" s="110"/>
      <c r="B25" s="270"/>
      <c r="C25" s="271"/>
      <c r="D25" s="271"/>
      <c r="E25" s="271"/>
      <c r="F25" s="271"/>
      <c r="G25" s="271"/>
      <c r="H25" s="271"/>
      <c r="I25" s="271"/>
      <c r="J25" s="272"/>
      <c r="K25" s="8"/>
      <c r="L25" s="406" t="s">
        <v>81</v>
      </c>
      <c r="M25" s="406"/>
      <c r="N25" s="406"/>
      <c r="O25" s="406"/>
      <c r="P25" s="406"/>
      <c r="Q25" s="407"/>
      <c r="R25" s="407"/>
      <c r="S25" s="406" t="s">
        <v>82</v>
      </c>
      <c r="T25" s="406"/>
      <c r="U25" s="406"/>
      <c r="V25" s="406"/>
      <c r="W25" s="406"/>
      <c r="X25" s="9"/>
      <c r="Y25" s="110"/>
    </row>
    <row r="26" spans="1:25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</row>
    <row r="27" spans="1:25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</row>
    <row r="28" spans="1:25">
      <c r="A28" s="111"/>
      <c r="B28" s="397"/>
      <c r="C28" s="397"/>
      <c r="D28" s="397"/>
      <c r="E28" s="397"/>
      <c r="F28" s="397"/>
      <c r="G28" s="397"/>
      <c r="H28" s="397"/>
      <c r="I28" s="397"/>
      <c r="J28" s="397"/>
      <c r="K28" s="397"/>
      <c r="L28" s="397"/>
      <c r="M28" s="397"/>
      <c r="N28" s="397"/>
      <c r="O28" s="397"/>
      <c r="P28" s="397"/>
      <c r="Q28" s="397"/>
      <c r="R28" s="398"/>
      <c r="S28" s="398"/>
      <c r="T28" s="398"/>
      <c r="U28" s="398"/>
      <c r="V28" s="398"/>
      <c r="W28" s="110"/>
      <c r="X28" s="110"/>
      <c r="Y28" s="110"/>
    </row>
    <row r="29" spans="1:25" ht="26.25" customHeight="1">
      <c r="A29" s="110"/>
      <c r="B29" s="385" t="s">
        <v>180</v>
      </c>
      <c r="C29" s="385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110"/>
    </row>
    <row r="30" spans="1:25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</row>
    <row r="31" spans="1:25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</row>
    <row r="32" spans="1:25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</row>
    <row r="33" spans="1:25" ht="12" customHeight="1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</row>
    <row r="34" spans="1:25" hidden="1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</row>
    <row r="35" spans="1:25" hidden="1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</row>
  </sheetData>
  <sheetProtection formatCells="0" formatRows="0" selectLockedCells="1"/>
  <mergeCells count="35">
    <mergeCell ref="S24:W24"/>
    <mergeCell ref="L23:O23"/>
    <mergeCell ref="K12:N12"/>
    <mergeCell ref="O12:X12"/>
    <mergeCell ref="O13:X16"/>
    <mergeCell ref="K13:N16"/>
    <mergeCell ref="T23:W23"/>
    <mergeCell ref="K6:X6"/>
    <mergeCell ref="B7:J10"/>
    <mergeCell ref="K7:X7"/>
    <mergeCell ref="K8:K10"/>
    <mergeCell ref="L9:T9"/>
    <mergeCell ref="N8:X8"/>
    <mergeCell ref="N10:X10"/>
    <mergeCell ref="B6:J6"/>
    <mergeCell ref="B28:Q28"/>
    <mergeCell ref="R28:V28"/>
    <mergeCell ref="B12:J16"/>
    <mergeCell ref="L20:W20"/>
    <mergeCell ref="L21:W21"/>
    <mergeCell ref="L25:P25"/>
    <mergeCell ref="S25:W25"/>
    <mergeCell ref="Q25:R25"/>
    <mergeCell ref="P23:R23"/>
    <mergeCell ref="L24:P24"/>
    <mergeCell ref="B29:X29"/>
    <mergeCell ref="B3:X4"/>
    <mergeCell ref="K11:X11"/>
    <mergeCell ref="B17:J25"/>
    <mergeCell ref="L18:W18"/>
    <mergeCell ref="L19:W19"/>
    <mergeCell ref="L22:N22"/>
    <mergeCell ref="P22:R22"/>
    <mergeCell ref="T22:W22"/>
    <mergeCell ref="B5:X5"/>
  </mergeCells>
  <phoneticPr fontId="16" type="noConversion"/>
  <dataValidations count="1">
    <dataValidation type="list" allowBlank="1" showInputMessage="1" showErrorMessage="1" sqref="Q24:R24">
      <formula1>$AB$14:$AB$26</formula1>
    </dataValidation>
  </dataValidations>
  <pageMargins left="0.39370078740157483" right="0.74803149606299213" top="0.98425196850393704" bottom="0.98425196850393704" header="0.51181102362204722" footer="0.51181102362204722"/>
  <pageSetup paperSize="9" scale="96" orientation="portrait" r:id="rId1"/>
  <headerFooter scaleWithDoc="0" alignWithMargins="0">
    <oddFooter>&amp;LPROW_413_312/12/03/EPO&amp;RStrona 5 z 16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6"/>
  <dimension ref="A1:Z24"/>
  <sheetViews>
    <sheetView view="pageBreakPreview" zoomScaleNormal="100" workbookViewId="0">
      <selection activeCell="C11" sqref="C11:Y11"/>
    </sheetView>
  </sheetViews>
  <sheetFormatPr defaultRowHeight="12.75"/>
  <cols>
    <col min="1" max="1" width="2.42578125" customWidth="1"/>
    <col min="2" max="2" width="0.85546875" customWidth="1"/>
    <col min="3" max="25" width="3.7109375" customWidth="1"/>
    <col min="26" max="26" width="3.85546875" customWidth="1"/>
  </cols>
  <sheetData>
    <row r="1" spans="1:26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09"/>
    </row>
    <row r="2" spans="1:26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09"/>
    </row>
    <row r="3" spans="1:26" ht="0.75" customHeight="1">
      <c r="A3" s="110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10"/>
      <c r="Z3" s="109"/>
    </row>
    <row r="4" spans="1:26" hidden="1">
      <c r="A4" s="110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10"/>
      <c r="Z4" s="109"/>
    </row>
    <row r="5" spans="1:26" hidden="1">
      <c r="A5" s="2"/>
      <c r="Y5" s="2"/>
      <c r="Z5" s="99"/>
    </row>
    <row r="6" spans="1:26" ht="15" hidden="1" customHeight="1">
      <c r="A6" s="2"/>
      <c r="Y6" s="2"/>
      <c r="Z6" s="99"/>
    </row>
    <row r="7" spans="1:26" ht="14.25" customHeight="1">
      <c r="A7" s="110"/>
      <c r="B7" s="110"/>
      <c r="C7" s="318" t="s">
        <v>181</v>
      </c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47"/>
      <c r="S7" s="447"/>
      <c r="T7" s="447"/>
      <c r="U7" s="447"/>
      <c r="V7" s="447"/>
      <c r="W7" s="447"/>
      <c r="X7" s="447"/>
      <c r="Y7" s="448"/>
      <c r="Z7" s="109"/>
    </row>
    <row r="8" spans="1:26" ht="15" customHeight="1">
      <c r="A8" s="110"/>
      <c r="B8" s="110"/>
      <c r="C8" s="444" t="s">
        <v>237</v>
      </c>
      <c r="D8" s="445"/>
      <c r="E8" s="445"/>
      <c r="F8" s="445"/>
      <c r="G8" s="445"/>
      <c r="H8" s="445"/>
      <c r="I8" s="445"/>
      <c r="J8" s="445"/>
      <c r="K8" s="445"/>
      <c r="L8" s="445"/>
      <c r="M8" s="445"/>
      <c r="N8" s="445"/>
      <c r="O8" s="445"/>
      <c r="P8" s="445"/>
      <c r="Q8" s="445"/>
      <c r="R8" s="445"/>
      <c r="S8" s="445"/>
      <c r="T8" s="445"/>
      <c r="U8" s="445"/>
      <c r="V8" s="445"/>
      <c r="W8" s="445"/>
      <c r="X8" s="445"/>
      <c r="Y8" s="446"/>
      <c r="Z8" s="109"/>
    </row>
    <row r="9" spans="1:26" ht="81" customHeight="1">
      <c r="A9" s="110"/>
      <c r="B9" s="109"/>
      <c r="C9" s="409"/>
      <c r="D9" s="410"/>
      <c r="E9" s="410"/>
      <c r="F9" s="410"/>
      <c r="G9" s="410"/>
      <c r="H9" s="410"/>
      <c r="I9" s="410"/>
      <c r="J9" s="410"/>
      <c r="K9" s="410"/>
      <c r="L9" s="410"/>
      <c r="M9" s="410"/>
      <c r="N9" s="410"/>
      <c r="O9" s="410"/>
      <c r="P9" s="410"/>
      <c r="Q9" s="410"/>
      <c r="R9" s="410"/>
      <c r="S9" s="410"/>
      <c r="T9" s="410"/>
      <c r="U9" s="410"/>
      <c r="V9" s="410"/>
      <c r="W9" s="410"/>
      <c r="X9" s="410"/>
      <c r="Y9" s="411"/>
      <c r="Z9" s="109"/>
    </row>
    <row r="10" spans="1:26" ht="19.5" customHeight="1">
      <c r="A10" s="110"/>
      <c r="B10" s="109"/>
      <c r="C10" s="444" t="s">
        <v>142</v>
      </c>
      <c r="D10" s="445"/>
      <c r="E10" s="445"/>
      <c r="F10" s="445"/>
      <c r="G10" s="445"/>
      <c r="H10" s="445"/>
      <c r="I10" s="445"/>
      <c r="J10" s="445"/>
      <c r="K10" s="445"/>
      <c r="L10" s="445"/>
      <c r="M10" s="445"/>
      <c r="N10" s="445"/>
      <c r="O10" s="445"/>
      <c r="P10" s="445"/>
      <c r="Q10" s="445"/>
      <c r="R10" s="445"/>
      <c r="S10" s="445"/>
      <c r="T10" s="445"/>
      <c r="U10" s="445"/>
      <c r="V10" s="445"/>
      <c r="W10" s="445"/>
      <c r="X10" s="445"/>
      <c r="Y10" s="446"/>
      <c r="Z10" s="109"/>
    </row>
    <row r="11" spans="1:26" ht="87" customHeight="1">
      <c r="A11" s="110"/>
      <c r="B11" s="109"/>
      <c r="C11" s="409"/>
      <c r="D11" s="410"/>
      <c r="E11" s="410"/>
      <c r="F11" s="410"/>
      <c r="G11" s="410"/>
      <c r="H11" s="410"/>
      <c r="I11" s="410"/>
      <c r="J11" s="410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0"/>
      <c r="X11" s="410"/>
      <c r="Y11" s="411"/>
      <c r="Z11" s="109"/>
    </row>
    <row r="12" spans="1:26" ht="17.25" customHeight="1">
      <c r="A12" s="110"/>
      <c r="B12" s="109"/>
      <c r="C12" s="321" t="s">
        <v>143</v>
      </c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/>
      <c r="O12" s="322"/>
      <c r="P12" s="322"/>
      <c r="Q12" s="322"/>
      <c r="R12" s="322"/>
      <c r="S12" s="322"/>
      <c r="T12" s="322"/>
      <c r="U12" s="322"/>
      <c r="V12" s="322"/>
      <c r="W12" s="322"/>
      <c r="X12" s="322"/>
      <c r="Y12" s="323"/>
      <c r="Z12" s="109"/>
    </row>
    <row r="13" spans="1:26" ht="18" customHeight="1">
      <c r="A13" s="110"/>
      <c r="B13" s="109"/>
      <c r="C13" s="444" t="s">
        <v>144</v>
      </c>
      <c r="D13" s="445"/>
      <c r="E13" s="445"/>
      <c r="F13" s="445"/>
      <c r="G13" s="445"/>
      <c r="H13" s="445"/>
      <c r="I13" s="445"/>
      <c r="J13" s="445"/>
      <c r="K13" s="445"/>
      <c r="L13" s="445"/>
      <c r="M13" s="445"/>
      <c r="N13" s="445"/>
      <c r="O13" s="445"/>
      <c r="P13" s="445"/>
      <c r="Q13" s="445"/>
      <c r="R13" s="445"/>
      <c r="S13" s="445"/>
      <c r="T13" s="445"/>
      <c r="U13" s="445"/>
      <c r="V13" s="445"/>
      <c r="W13" s="445"/>
      <c r="X13" s="445"/>
      <c r="Y13" s="446"/>
      <c r="Z13" s="109"/>
    </row>
    <row r="14" spans="1:26" ht="83.25" customHeight="1">
      <c r="A14" s="110"/>
      <c r="B14" s="109"/>
      <c r="C14" s="409"/>
      <c r="D14" s="410"/>
      <c r="E14" s="410"/>
      <c r="F14" s="410"/>
      <c r="G14" s="410"/>
      <c r="H14" s="410"/>
      <c r="I14" s="410"/>
      <c r="J14" s="410"/>
      <c r="K14" s="410"/>
      <c r="L14" s="410"/>
      <c r="M14" s="410"/>
      <c r="N14" s="410"/>
      <c r="O14" s="410"/>
      <c r="P14" s="410"/>
      <c r="Q14" s="410"/>
      <c r="R14" s="410"/>
      <c r="S14" s="410"/>
      <c r="T14" s="410"/>
      <c r="U14" s="410"/>
      <c r="V14" s="410"/>
      <c r="W14" s="410"/>
      <c r="X14" s="410"/>
      <c r="Y14" s="411"/>
      <c r="Z14" s="109"/>
    </row>
    <row r="15" spans="1:26" ht="33.75" customHeight="1">
      <c r="A15" s="110"/>
      <c r="B15" s="109"/>
      <c r="C15" s="444" t="s">
        <v>145</v>
      </c>
      <c r="D15" s="445"/>
      <c r="E15" s="445"/>
      <c r="F15" s="445"/>
      <c r="G15" s="445"/>
      <c r="H15" s="445"/>
      <c r="I15" s="445"/>
      <c r="J15" s="445"/>
      <c r="K15" s="445"/>
      <c r="L15" s="445"/>
      <c r="M15" s="445"/>
      <c r="N15" s="445"/>
      <c r="O15" s="445"/>
      <c r="P15" s="445"/>
      <c r="Q15" s="445"/>
      <c r="R15" s="445"/>
      <c r="S15" s="445"/>
      <c r="T15" s="445"/>
      <c r="U15" s="445"/>
      <c r="V15" s="445"/>
      <c r="W15" s="445"/>
      <c r="X15" s="445"/>
      <c r="Y15" s="446"/>
      <c r="Z15" s="109"/>
    </row>
    <row r="16" spans="1:26" ht="73.5" customHeight="1">
      <c r="A16" s="110"/>
      <c r="B16" s="109"/>
      <c r="C16" s="409"/>
      <c r="D16" s="410"/>
      <c r="E16" s="410"/>
      <c r="F16" s="410"/>
      <c r="G16" s="410"/>
      <c r="H16" s="410"/>
      <c r="I16" s="410"/>
      <c r="J16" s="410"/>
      <c r="K16" s="410"/>
      <c r="L16" s="410"/>
      <c r="M16" s="410"/>
      <c r="N16" s="410"/>
      <c r="O16" s="410"/>
      <c r="P16" s="410"/>
      <c r="Q16" s="410"/>
      <c r="R16" s="410"/>
      <c r="S16" s="410"/>
      <c r="T16" s="410"/>
      <c r="U16" s="410"/>
      <c r="V16" s="410"/>
      <c r="W16" s="410"/>
      <c r="X16" s="410"/>
      <c r="Y16" s="411"/>
      <c r="Z16" s="109"/>
    </row>
    <row r="17" spans="1:26" ht="30" customHeight="1">
      <c r="A17" s="110"/>
      <c r="B17" s="109"/>
      <c r="C17" s="444" t="s">
        <v>163</v>
      </c>
      <c r="D17" s="445"/>
      <c r="E17" s="445"/>
      <c r="F17" s="445"/>
      <c r="G17" s="445"/>
      <c r="H17" s="445"/>
      <c r="I17" s="445"/>
      <c r="J17" s="445"/>
      <c r="K17" s="445"/>
      <c r="L17" s="445"/>
      <c r="M17" s="445"/>
      <c r="N17" s="445"/>
      <c r="O17" s="445"/>
      <c r="P17" s="445"/>
      <c r="Q17" s="445"/>
      <c r="R17" s="445"/>
      <c r="S17" s="445"/>
      <c r="T17" s="445"/>
      <c r="U17" s="445"/>
      <c r="V17" s="445"/>
      <c r="W17" s="445"/>
      <c r="X17" s="445"/>
      <c r="Y17" s="446"/>
      <c r="Z17" s="109"/>
    </row>
    <row r="18" spans="1:26" ht="82.5" customHeight="1">
      <c r="A18" s="110"/>
      <c r="B18" s="109"/>
      <c r="C18" s="409"/>
      <c r="D18" s="410"/>
      <c r="E18" s="410"/>
      <c r="F18" s="410"/>
      <c r="G18" s="410"/>
      <c r="H18" s="410"/>
      <c r="I18" s="410"/>
      <c r="J18" s="410"/>
      <c r="K18" s="410"/>
      <c r="L18" s="410"/>
      <c r="M18" s="410"/>
      <c r="N18" s="410"/>
      <c r="O18" s="410"/>
      <c r="P18" s="410"/>
      <c r="Q18" s="410"/>
      <c r="R18" s="410"/>
      <c r="S18" s="410"/>
      <c r="T18" s="410"/>
      <c r="U18" s="410"/>
      <c r="V18" s="410"/>
      <c r="W18" s="410"/>
      <c r="X18" s="410"/>
      <c r="Y18" s="411"/>
      <c r="Z18" s="109"/>
    </row>
    <row r="19" spans="1:26" ht="19.5" customHeight="1">
      <c r="A19" s="110"/>
      <c r="B19" s="110"/>
      <c r="C19" s="444" t="s">
        <v>146</v>
      </c>
      <c r="D19" s="445"/>
      <c r="E19" s="445"/>
      <c r="F19" s="445"/>
      <c r="G19" s="445"/>
      <c r="H19" s="445"/>
      <c r="I19" s="445"/>
      <c r="J19" s="445"/>
      <c r="K19" s="445"/>
      <c r="L19" s="445"/>
      <c r="M19" s="445"/>
      <c r="N19" s="445"/>
      <c r="O19" s="445"/>
      <c r="P19" s="445"/>
      <c r="Q19" s="445"/>
      <c r="R19" s="445"/>
      <c r="S19" s="445"/>
      <c r="T19" s="445"/>
      <c r="U19" s="445"/>
      <c r="V19" s="445"/>
      <c r="W19" s="445"/>
      <c r="X19" s="445"/>
      <c r="Y19" s="446"/>
      <c r="Z19" s="109"/>
    </row>
    <row r="20" spans="1:26" ht="105.75" customHeight="1">
      <c r="A20" s="110"/>
      <c r="B20" s="110"/>
      <c r="C20" s="409"/>
      <c r="D20" s="410"/>
      <c r="E20" s="410"/>
      <c r="F20" s="410"/>
      <c r="G20" s="410"/>
      <c r="H20" s="410"/>
      <c r="I20" s="410"/>
      <c r="J20" s="410"/>
      <c r="K20" s="410"/>
      <c r="L20" s="410"/>
      <c r="M20" s="410"/>
      <c r="N20" s="410"/>
      <c r="O20" s="410"/>
      <c r="P20" s="410"/>
      <c r="Q20" s="410"/>
      <c r="R20" s="410"/>
      <c r="S20" s="410"/>
      <c r="T20" s="410"/>
      <c r="U20" s="410"/>
      <c r="V20" s="410"/>
      <c r="W20" s="410"/>
      <c r="X20" s="410"/>
      <c r="Y20" s="411"/>
      <c r="Z20" s="109"/>
    </row>
    <row r="21" spans="1:26">
      <c r="A21" s="109"/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09"/>
    </row>
    <row r="22" spans="1:26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</sheetData>
  <sheetProtection formatCells="0" formatRows="0" selectLockedCells="1"/>
  <mergeCells count="14">
    <mergeCell ref="C13:Y13"/>
    <mergeCell ref="C14:Y14"/>
    <mergeCell ref="C7:Y7"/>
    <mergeCell ref="C8:Y8"/>
    <mergeCell ref="C9:Y9"/>
    <mergeCell ref="C10:Y10"/>
    <mergeCell ref="C11:Y11"/>
    <mergeCell ref="C12:Y12"/>
    <mergeCell ref="C15:Y15"/>
    <mergeCell ref="C20:Y20"/>
    <mergeCell ref="C16:Y16"/>
    <mergeCell ref="C17:Y17"/>
    <mergeCell ref="C18:Y18"/>
    <mergeCell ref="C19:Y19"/>
  </mergeCells>
  <phoneticPr fontId="16" type="noConversion"/>
  <pageMargins left="0.55118110236220474" right="0.39370078740157483" top="0.98425196850393704" bottom="0.98425196850393704" header="0.51181102362204722" footer="0.51181102362204722"/>
  <pageSetup paperSize="9" orientation="portrait" r:id="rId1"/>
  <headerFooter scaleWithDoc="0" alignWithMargins="0">
    <oddFooter>&amp;LPROW_413_312/12/03/EPO&amp;RStrona 6 z 16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7"/>
  <dimension ref="A1:AF35"/>
  <sheetViews>
    <sheetView view="pageBreakPreview" zoomScaleNormal="100" workbookViewId="0">
      <selection activeCell="W17" sqref="W17:AB17"/>
    </sheetView>
  </sheetViews>
  <sheetFormatPr defaultRowHeight="12.75"/>
  <cols>
    <col min="1" max="1" width="13" customWidth="1"/>
    <col min="2" max="5" width="3.7109375" customWidth="1"/>
    <col min="6" max="6" width="3.42578125" customWidth="1"/>
    <col min="7" max="7" width="3.5703125" hidden="1" customWidth="1"/>
    <col min="8" max="9" width="3.7109375" hidden="1" customWidth="1"/>
    <col min="10" max="11" width="3.7109375" customWidth="1"/>
    <col min="12" max="12" width="1.7109375" customWidth="1"/>
    <col min="13" max="15" width="3.7109375" customWidth="1"/>
    <col min="16" max="16" width="6.7109375" customWidth="1"/>
    <col min="17" max="17" width="3.7109375" customWidth="1"/>
    <col min="18" max="18" width="1.7109375" customWidth="1"/>
    <col min="19" max="21" width="3.7109375" customWidth="1"/>
    <col min="22" max="22" width="6.7109375" customWidth="1"/>
    <col min="23" max="23" width="3.7109375" customWidth="1"/>
    <col min="24" max="24" width="1.7109375" customWidth="1"/>
    <col min="25" max="27" width="3.7109375" customWidth="1"/>
    <col min="28" max="28" width="6.7109375" customWidth="1"/>
    <col min="29" max="29" width="4" customWidth="1"/>
    <col min="31" max="32" width="0" hidden="1" customWidth="1"/>
  </cols>
  <sheetData>
    <row r="1" spans="1:32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"/>
      <c r="AE1">
        <v>6</v>
      </c>
      <c r="AF1">
        <v>19</v>
      </c>
    </row>
    <row r="2" spans="1:32" ht="23.25" customHeight="1">
      <c r="A2" s="110"/>
      <c r="B2" s="318" t="s">
        <v>182</v>
      </c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8"/>
      <c r="AC2" s="110"/>
      <c r="AD2" s="1"/>
      <c r="AE2">
        <v>10</v>
      </c>
      <c r="AF2">
        <v>23</v>
      </c>
    </row>
    <row r="3" spans="1:32">
      <c r="A3" s="110"/>
      <c r="B3" s="478" t="s">
        <v>166</v>
      </c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478"/>
      <c r="T3" s="478"/>
      <c r="U3" s="478"/>
      <c r="V3" s="478"/>
      <c r="W3" s="478"/>
      <c r="X3" s="478"/>
      <c r="Y3" s="478"/>
      <c r="Z3" s="478"/>
      <c r="AA3" s="478"/>
      <c r="AB3" s="478"/>
      <c r="AC3" s="110"/>
      <c r="AD3" s="1"/>
      <c r="AE3">
        <v>2</v>
      </c>
      <c r="AF3">
        <v>2</v>
      </c>
    </row>
    <row r="4" spans="1:32">
      <c r="A4" s="110"/>
      <c r="B4" s="479" t="s">
        <v>0</v>
      </c>
      <c r="C4" s="481" t="s">
        <v>84</v>
      </c>
      <c r="D4" s="482"/>
      <c r="E4" s="482"/>
      <c r="F4" s="482"/>
      <c r="G4" s="482"/>
      <c r="H4" s="482"/>
      <c r="I4" s="483"/>
      <c r="J4" s="467" t="s">
        <v>5</v>
      </c>
      <c r="K4" s="469">
        <f>'Sekcja B3 i B4'!T14</f>
        <v>2012</v>
      </c>
      <c r="L4" s="470"/>
      <c r="M4" s="470"/>
      <c r="N4" s="470"/>
      <c r="O4" s="470"/>
      <c r="P4" s="471"/>
      <c r="Q4" s="469">
        <f>IF('Sekcja B3 i B4'!T14&lt;2013,'Sekcja B3 i B4'!T14+1,"")</f>
        <v>2013</v>
      </c>
      <c r="R4" s="470"/>
      <c r="S4" s="470"/>
      <c r="T4" s="470"/>
      <c r="U4" s="470"/>
      <c r="V4" s="471"/>
      <c r="W4" s="464">
        <f>IF('Sekcja B3 i B4'!T14&lt;2013,'Sekcja B3 i B4'!T14+2,"")</f>
        <v>2014</v>
      </c>
      <c r="X4" s="464"/>
      <c r="Y4" s="464"/>
      <c r="Z4" s="464"/>
      <c r="AA4" s="464"/>
      <c r="AB4" s="464"/>
      <c r="AC4" s="110"/>
      <c r="AD4" s="1"/>
    </row>
    <row r="5" spans="1:32" ht="40.5" customHeight="1">
      <c r="A5" s="126"/>
      <c r="B5" s="480"/>
      <c r="C5" s="484"/>
      <c r="D5" s="485"/>
      <c r="E5" s="485"/>
      <c r="F5" s="485"/>
      <c r="G5" s="485"/>
      <c r="H5" s="485"/>
      <c r="I5" s="486"/>
      <c r="J5" s="468"/>
      <c r="K5" s="462" t="s">
        <v>10</v>
      </c>
      <c r="L5" s="463"/>
      <c r="M5" s="462" t="s">
        <v>228</v>
      </c>
      <c r="N5" s="463"/>
      <c r="O5" s="460" t="s">
        <v>243</v>
      </c>
      <c r="P5" s="461"/>
      <c r="Q5" s="462" t="s">
        <v>10</v>
      </c>
      <c r="R5" s="463"/>
      <c r="S5" s="462" t="s">
        <v>228</v>
      </c>
      <c r="T5" s="463"/>
      <c r="U5" s="460" t="s">
        <v>243</v>
      </c>
      <c r="V5" s="461"/>
      <c r="W5" s="462" t="s">
        <v>10</v>
      </c>
      <c r="X5" s="463"/>
      <c r="Y5" s="459" t="s">
        <v>228</v>
      </c>
      <c r="Z5" s="459"/>
      <c r="AA5" s="464" t="s">
        <v>243</v>
      </c>
      <c r="AB5" s="464"/>
      <c r="AC5" s="110"/>
      <c r="AD5" s="1"/>
    </row>
    <row r="6" spans="1:32" ht="24.75" customHeight="1">
      <c r="A6" s="110"/>
      <c r="B6" s="14">
        <v>1</v>
      </c>
      <c r="C6" s="453"/>
      <c r="D6" s="454"/>
      <c r="E6" s="454"/>
      <c r="F6" s="454"/>
      <c r="G6" s="454"/>
      <c r="H6" s="454"/>
      <c r="I6" s="455"/>
      <c r="J6" s="15"/>
      <c r="K6" s="449"/>
      <c r="L6" s="450"/>
      <c r="M6" s="451"/>
      <c r="N6" s="452"/>
      <c r="O6" s="456">
        <f>ROUND(K6*M6,2)</f>
        <v>0</v>
      </c>
      <c r="P6" s="457"/>
      <c r="Q6" s="449"/>
      <c r="R6" s="450"/>
      <c r="S6" s="451"/>
      <c r="T6" s="452"/>
      <c r="U6" s="456">
        <f>ROUND(Q6*S6,2)</f>
        <v>0</v>
      </c>
      <c r="V6" s="457"/>
      <c r="W6" s="449"/>
      <c r="X6" s="450"/>
      <c r="Y6" s="458"/>
      <c r="Z6" s="458"/>
      <c r="AA6" s="456">
        <f>ROUND(W6*Y6,2)</f>
        <v>0</v>
      </c>
      <c r="AB6" s="457"/>
      <c r="AC6" s="110"/>
      <c r="AD6" s="1"/>
    </row>
    <row r="7" spans="1:32" ht="24.75" customHeight="1">
      <c r="A7" s="110"/>
      <c r="B7" s="14">
        <v>2</v>
      </c>
      <c r="C7" s="453"/>
      <c r="D7" s="454"/>
      <c r="E7" s="454"/>
      <c r="F7" s="454"/>
      <c r="G7" s="454"/>
      <c r="H7" s="454"/>
      <c r="I7" s="455"/>
      <c r="J7" s="15"/>
      <c r="K7" s="449"/>
      <c r="L7" s="450"/>
      <c r="M7" s="451"/>
      <c r="N7" s="452"/>
      <c r="O7" s="456">
        <f>ROUND(K7*M7,2)</f>
        <v>0</v>
      </c>
      <c r="P7" s="457"/>
      <c r="Q7" s="449"/>
      <c r="R7" s="450"/>
      <c r="S7" s="451"/>
      <c r="T7" s="452"/>
      <c r="U7" s="456">
        <f>ROUND(Q7*S7,2)</f>
        <v>0</v>
      </c>
      <c r="V7" s="457"/>
      <c r="W7" s="449"/>
      <c r="X7" s="450"/>
      <c r="Y7" s="458"/>
      <c r="Z7" s="458"/>
      <c r="AA7" s="456">
        <f>ROUND(W7*Y7,2)</f>
        <v>0</v>
      </c>
      <c r="AB7" s="457"/>
      <c r="AC7" s="110"/>
      <c r="AD7" s="1"/>
    </row>
    <row r="8" spans="1:32" ht="24.75" customHeight="1">
      <c r="A8" s="110"/>
      <c r="B8" s="14">
        <v>3</v>
      </c>
      <c r="C8" s="453"/>
      <c r="D8" s="454"/>
      <c r="E8" s="454"/>
      <c r="F8" s="454"/>
      <c r="G8" s="454"/>
      <c r="H8" s="454"/>
      <c r="I8" s="455"/>
      <c r="J8" s="15"/>
      <c r="K8" s="449"/>
      <c r="L8" s="450"/>
      <c r="M8" s="451"/>
      <c r="N8" s="452"/>
      <c r="O8" s="456">
        <f>ROUND(K8*M8,2)</f>
        <v>0</v>
      </c>
      <c r="P8" s="457"/>
      <c r="Q8" s="449"/>
      <c r="R8" s="450"/>
      <c r="S8" s="451"/>
      <c r="T8" s="452"/>
      <c r="U8" s="456">
        <f>ROUND(Q8*S8,2)</f>
        <v>0</v>
      </c>
      <c r="V8" s="457"/>
      <c r="W8" s="449"/>
      <c r="X8" s="450"/>
      <c r="Y8" s="458"/>
      <c r="Z8" s="458"/>
      <c r="AA8" s="456">
        <f>ROUND(W8*Y8,2)</f>
        <v>0</v>
      </c>
      <c r="AB8" s="457"/>
      <c r="AC8" s="110"/>
      <c r="AD8" s="1"/>
    </row>
    <row r="9" spans="1:32" ht="24.75" customHeight="1">
      <c r="A9" s="110"/>
      <c r="B9" s="14">
        <v>4</v>
      </c>
      <c r="C9" s="453"/>
      <c r="D9" s="454"/>
      <c r="E9" s="454"/>
      <c r="F9" s="454"/>
      <c r="G9" s="454"/>
      <c r="H9" s="454"/>
      <c r="I9" s="455"/>
      <c r="J9" s="15"/>
      <c r="K9" s="449"/>
      <c r="L9" s="450"/>
      <c r="M9" s="451"/>
      <c r="N9" s="452"/>
      <c r="O9" s="456">
        <f>ROUND(K9*M9,2)</f>
        <v>0</v>
      </c>
      <c r="P9" s="457"/>
      <c r="Q9" s="449"/>
      <c r="R9" s="450"/>
      <c r="S9" s="451"/>
      <c r="T9" s="452"/>
      <c r="U9" s="456">
        <f>ROUND(Q9*S9,2)</f>
        <v>0</v>
      </c>
      <c r="V9" s="457"/>
      <c r="W9" s="449"/>
      <c r="X9" s="450"/>
      <c r="Y9" s="458"/>
      <c r="Z9" s="458"/>
      <c r="AA9" s="456">
        <f>ROUND(W9*Y9,2)</f>
        <v>0</v>
      </c>
      <c r="AB9" s="457"/>
      <c r="AC9" s="110"/>
      <c r="AD9" s="1"/>
    </row>
    <row r="10" spans="1:32" ht="24.75" customHeight="1">
      <c r="A10" s="110"/>
      <c r="B10" s="14">
        <v>5</v>
      </c>
      <c r="C10" s="453"/>
      <c r="D10" s="454"/>
      <c r="E10" s="454"/>
      <c r="F10" s="454"/>
      <c r="G10" s="454"/>
      <c r="H10" s="454"/>
      <c r="I10" s="455"/>
      <c r="J10" s="15"/>
      <c r="K10" s="449"/>
      <c r="L10" s="450"/>
      <c r="M10" s="451"/>
      <c r="N10" s="452"/>
      <c r="O10" s="456">
        <f>ROUND(K10*M10,2)</f>
        <v>0</v>
      </c>
      <c r="P10" s="457"/>
      <c r="Q10" s="449"/>
      <c r="R10" s="450"/>
      <c r="S10" s="451"/>
      <c r="T10" s="452"/>
      <c r="U10" s="456">
        <f>ROUND(Q10*S10,2)</f>
        <v>0</v>
      </c>
      <c r="V10" s="457"/>
      <c r="W10" s="449"/>
      <c r="X10" s="450"/>
      <c r="Y10" s="458"/>
      <c r="Z10" s="458"/>
      <c r="AA10" s="456">
        <f>ROUND(W10*Y10,2)</f>
        <v>0</v>
      </c>
      <c r="AB10" s="457"/>
      <c r="AC10" s="110"/>
      <c r="AD10" s="1"/>
    </row>
    <row r="11" spans="1:32" ht="20.25" customHeight="1">
      <c r="A11" s="110"/>
      <c r="B11" s="462" t="s">
        <v>8</v>
      </c>
      <c r="C11" s="477"/>
      <c r="D11" s="477"/>
      <c r="E11" s="477"/>
      <c r="F11" s="477"/>
      <c r="G11" s="477"/>
      <c r="H11" s="477"/>
      <c r="I11" s="463"/>
      <c r="J11" s="12" t="s">
        <v>9</v>
      </c>
      <c r="K11" s="465" t="s">
        <v>9</v>
      </c>
      <c r="L11" s="466"/>
      <c r="M11" s="472" t="s">
        <v>9</v>
      </c>
      <c r="N11" s="473"/>
      <c r="O11" s="456">
        <f>SUM(O6:P10)</f>
        <v>0</v>
      </c>
      <c r="P11" s="457"/>
      <c r="Q11" s="465" t="s">
        <v>9</v>
      </c>
      <c r="R11" s="466"/>
      <c r="S11" s="472" t="s">
        <v>9</v>
      </c>
      <c r="T11" s="473"/>
      <c r="U11" s="456">
        <f>SUM(U6:V10)</f>
        <v>0</v>
      </c>
      <c r="V11" s="457"/>
      <c r="W11" s="465" t="s">
        <v>9</v>
      </c>
      <c r="X11" s="466"/>
      <c r="Y11" s="476" t="s">
        <v>9</v>
      </c>
      <c r="Z11" s="476"/>
      <c r="AA11" s="456">
        <f>SUM(AA6:AB10)</f>
        <v>0</v>
      </c>
      <c r="AB11" s="457"/>
      <c r="AC11" s="110"/>
      <c r="AD11" s="1"/>
    </row>
    <row r="12" spans="1:32">
      <c r="A12" s="110"/>
      <c r="B12" s="474"/>
      <c r="C12" s="475"/>
      <c r="D12" s="475"/>
      <c r="E12" s="475"/>
      <c r="F12" s="475"/>
      <c r="G12" s="475"/>
      <c r="H12" s="475"/>
      <c r="I12" s="475"/>
      <c r="J12" s="475"/>
      <c r="K12" s="475"/>
      <c r="L12" s="475"/>
      <c r="M12" s="475"/>
      <c r="N12" s="475"/>
      <c r="O12" s="475"/>
      <c r="P12" s="475"/>
      <c r="Q12" s="475"/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110"/>
      <c r="AD12" s="1"/>
    </row>
    <row r="13" spans="1:32">
      <c r="A13" s="110"/>
      <c r="B13" s="113"/>
      <c r="C13" s="398"/>
      <c r="D13" s="398"/>
      <c r="E13" s="398"/>
      <c r="F13" s="398"/>
      <c r="G13" s="398"/>
      <c r="H13" s="398"/>
      <c r="I13" s="113"/>
      <c r="J13" s="114"/>
      <c r="K13" s="115"/>
      <c r="L13" s="115"/>
      <c r="M13" s="116"/>
      <c r="N13" s="116"/>
      <c r="O13" s="117"/>
      <c r="P13" s="117"/>
      <c r="Q13" s="115"/>
      <c r="R13" s="115"/>
      <c r="S13" s="116"/>
      <c r="T13" s="116"/>
      <c r="U13" s="117"/>
      <c r="V13" s="117"/>
      <c r="W13" s="115"/>
      <c r="X13" s="115"/>
      <c r="Y13" s="116"/>
      <c r="Z13" s="116"/>
      <c r="AA13" s="117"/>
      <c r="AB13" s="117"/>
      <c r="AC13" s="110"/>
      <c r="AD13" s="1"/>
    </row>
    <row r="14" spans="1:32">
      <c r="A14" s="110"/>
      <c r="B14" s="488"/>
      <c r="C14" s="489"/>
      <c r="D14" s="489"/>
      <c r="E14" s="489"/>
      <c r="F14" s="489"/>
      <c r="G14" s="489"/>
      <c r="H14" s="489"/>
      <c r="I14" s="489"/>
      <c r="J14" s="489"/>
      <c r="K14" s="489"/>
      <c r="L14" s="489"/>
      <c r="M14" s="489"/>
      <c r="N14" s="489"/>
      <c r="O14" s="489"/>
      <c r="P14" s="489"/>
      <c r="Q14" s="489"/>
      <c r="R14" s="489"/>
      <c r="S14" s="489"/>
      <c r="T14" s="489"/>
      <c r="U14" s="489"/>
      <c r="V14" s="489"/>
      <c r="W14" s="489"/>
      <c r="X14" s="489"/>
      <c r="Y14" s="489"/>
      <c r="Z14" s="489"/>
      <c r="AA14" s="489"/>
      <c r="AB14" s="489"/>
      <c r="AC14" s="110"/>
      <c r="AD14" s="1"/>
    </row>
    <row r="15" spans="1:32">
      <c r="A15" s="110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0"/>
      <c r="AD15" s="1"/>
    </row>
    <row r="16" spans="1:32" ht="15.75" customHeight="1">
      <c r="A16" s="110"/>
      <c r="B16" s="444" t="s">
        <v>167</v>
      </c>
      <c r="C16" s="445"/>
      <c r="D16" s="445"/>
      <c r="E16" s="445"/>
      <c r="F16" s="445"/>
      <c r="G16" s="445"/>
      <c r="H16" s="445"/>
      <c r="I16" s="445"/>
      <c r="J16" s="445"/>
      <c r="K16" s="445"/>
      <c r="L16" s="445"/>
      <c r="M16" s="445"/>
      <c r="N16" s="445"/>
      <c r="O16" s="445"/>
      <c r="P16" s="445"/>
      <c r="Q16" s="445"/>
      <c r="R16" s="445"/>
      <c r="S16" s="445"/>
      <c r="T16" s="445"/>
      <c r="U16" s="445"/>
      <c r="V16" s="445"/>
      <c r="W16" s="445"/>
      <c r="X16" s="445"/>
      <c r="Y16" s="445"/>
      <c r="Z16" s="445"/>
      <c r="AA16" s="445"/>
      <c r="AB16" s="446"/>
      <c r="AC16" s="110"/>
      <c r="AD16" s="1"/>
    </row>
    <row r="17" spans="1:30">
      <c r="A17" s="109"/>
      <c r="B17" s="479" t="s">
        <v>0</v>
      </c>
      <c r="C17" s="481" t="s">
        <v>84</v>
      </c>
      <c r="D17" s="482"/>
      <c r="E17" s="482"/>
      <c r="F17" s="482"/>
      <c r="G17" s="482"/>
      <c r="H17" s="482"/>
      <c r="I17" s="483"/>
      <c r="J17" s="467" t="s">
        <v>5</v>
      </c>
      <c r="K17" s="469">
        <f>IF('Sekcja B3 i B4'!T14&lt;2013,'Sekcja B3 i B4'!T14+3,"")</f>
        <v>2015</v>
      </c>
      <c r="L17" s="470"/>
      <c r="M17" s="470"/>
      <c r="N17" s="470"/>
      <c r="O17" s="470"/>
      <c r="P17" s="471"/>
      <c r="Q17" s="469">
        <f>IF('Sekcja B3 i B4'!T14&lt;2013,'Sekcja B3 i B4'!T14+4,"")</f>
        <v>2016</v>
      </c>
      <c r="R17" s="470"/>
      <c r="S17" s="470"/>
      <c r="T17" s="470"/>
      <c r="U17" s="470"/>
      <c r="V17" s="471"/>
      <c r="W17" s="464">
        <f>IF('Sekcja B3 i B4'!T14&lt;2013,'Sekcja B3 i B4'!T14+5,"")</f>
        <v>2017</v>
      </c>
      <c r="X17" s="464"/>
      <c r="Y17" s="464"/>
      <c r="Z17" s="464"/>
      <c r="AA17" s="464"/>
      <c r="AB17" s="464"/>
      <c r="AC17" s="109"/>
      <c r="AD17" s="1"/>
    </row>
    <row r="18" spans="1:30" ht="41.25" customHeight="1">
      <c r="A18" s="126"/>
      <c r="B18" s="480"/>
      <c r="C18" s="484"/>
      <c r="D18" s="485"/>
      <c r="E18" s="485"/>
      <c r="F18" s="485"/>
      <c r="G18" s="485"/>
      <c r="H18" s="485"/>
      <c r="I18" s="486"/>
      <c r="J18" s="468"/>
      <c r="K18" s="462" t="s">
        <v>10</v>
      </c>
      <c r="L18" s="463"/>
      <c r="M18" s="462" t="s">
        <v>228</v>
      </c>
      <c r="N18" s="463"/>
      <c r="O18" s="460" t="s">
        <v>243</v>
      </c>
      <c r="P18" s="461"/>
      <c r="Q18" s="462" t="s">
        <v>10</v>
      </c>
      <c r="R18" s="463"/>
      <c r="S18" s="462" t="s">
        <v>228</v>
      </c>
      <c r="T18" s="463"/>
      <c r="U18" s="460" t="s">
        <v>244</v>
      </c>
      <c r="V18" s="461"/>
      <c r="W18" s="462" t="s">
        <v>10</v>
      </c>
      <c r="X18" s="463"/>
      <c r="Y18" s="459" t="s">
        <v>228</v>
      </c>
      <c r="Z18" s="459"/>
      <c r="AA18" s="487" t="s">
        <v>244</v>
      </c>
      <c r="AB18" s="487"/>
      <c r="AC18" s="109"/>
      <c r="AD18" s="1"/>
    </row>
    <row r="19" spans="1:30" ht="24.75" customHeight="1">
      <c r="A19" s="109"/>
      <c r="B19" s="14">
        <v>1</v>
      </c>
      <c r="C19" s="453"/>
      <c r="D19" s="454"/>
      <c r="E19" s="454"/>
      <c r="F19" s="454"/>
      <c r="G19" s="454"/>
      <c r="H19" s="454"/>
      <c r="I19" s="455"/>
      <c r="J19" s="15"/>
      <c r="K19" s="449"/>
      <c r="L19" s="450"/>
      <c r="M19" s="451"/>
      <c r="N19" s="452"/>
      <c r="O19" s="456">
        <f>ROUND(K19*M19,2)</f>
        <v>0</v>
      </c>
      <c r="P19" s="457"/>
      <c r="Q19" s="449"/>
      <c r="R19" s="450"/>
      <c r="S19" s="451"/>
      <c r="T19" s="452"/>
      <c r="U19" s="456">
        <f>ROUND(Q19*S19,2)</f>
        <v>0</v>
      </c>
      <c r="V19" s="457"/>
      <c r="W19" s="449"/>
      <c r="X19" s="450"/>
      <c r="Y19" s="458"/>
      <c r="Z19" s="458"/>
      <c r="AA19" s="456">
        <f>ROUND(W19*Y19,2)</f>
        <v>0</v>
      </c>
      <c r="AB19" s="457"/>
      <c r="AC19" s="109"/>
      <c r="AD19" s="1"/>
    </row>
    <row r="20" spans="1:30" ht="24" customHeight="1">
      <c r="A20" s="109"/>
      <c r="B20" s="14">
        <v>2</v>
      </c>
      <c r="C20" s="453"/>
      <c r="D20" s="454"/>
      <c r="E20" s="454"/>
      <c r="F20" s="454"/>
      <c r="G20" s="454"/>
      <c r="H20" s="454"/>
      <c r="I20" s="455"/>
      <c r="J20" s="15"/>
      <c r="K20" s="449"/>
      <c r="L20" s="450"/>
      <c r="M20" s="451"/>
      <c r="N20" s="452"/>
      <c r="O20" s="456">
        <f>ROUND(K20*M20,2)</f>
        <v>0</v>
      </c>
      <c r="P20" s="457"/>
      <c r="Q20" s="449"/>
      <c r="R20" s="450"/>
      <c r="S20" s="451"/>
      <c r="T20" s="452"/>
      <c r="U20" s="456">
        <f>ROUND(Q20*S20,2)</f>
        <v>0</v>
      </c>
      <c r="V20" s="457"/>
      <c r="W20" s="449"/>
      <c r="X20" s="450"/>
      <c r="Y20" s="458"/>
      <c r="Z20" s="458"/>
      <c r="AA20" s="456">
        <f>ROUND(W20*Y20,2)</f>
        <v>0</v>
      </c>
      <c r="AB20" s="457"/>
      <c r="AC20" s="109"/>
      <c r="AD20" s="1"/>
    </row>
    <row r="21" spans="1:30" ht="24" customHeight="1">
      <c r="A21" s="109"/>
      <c r="B21" s="14">
        <v>3</v>
      </c>
      <c r="C21" s="453"/>
      <c r="D21" s="454"/>
      <c r="E21" s="454"/>
      <c r="F21" s="454"/>
      <c r="G21" s="454"/>
      <c r="H21" s="454"/>
      <c r="I21" s="455"/>
      <c r="J21" s="15"/>
      <c r="K21" s="449"/>
      <c r="L21" s="450"/>
      <c r="M21" s="451"/>
      <c r="N21" s="452"/>
      <c r="O21" s="456">
        <f>ROUND(K21*M21,2)</f>
        <v>0</v>
      </c>
      <c r="P21" s="457"/>
      <c r="Q21" s="449"/>
      <c r="R21" s="450"/>
      <c r="S21" s="451"/>
      <c r="T21" s="452"/>
      <c r="U21" s="456">
        <f>ROUND(Q21*S21,2)</f>
        <v>0</v>
      </c>
      <c r="V21" s="457"/>
      <c r="W21" s="449"/>
      <c r="X21" s="450"/>
      <c r="Y21" s="458"/>
      <c r="Z21" s="458"/>
      <c r="AA21" s="456">
        <f>ROUND(W21*Y21,2)</f>
        <v>0</v>
      </c>
      <c r="AB21" s="457"/>
      <c r="AC21" s="109"/>
      <c r="AD21" s="1"/>
    </row>
    <row r="22" spans="1:30" ht="24" customHeight="1">
      <c r="A22" s="109"/>
      <c r="B22" s="14">
        <v>4</v>
      </c>
      <c r="C22" s="453"/>
      <c r="D22" s="454"/>
      <c r="E22" s="454"/>
      <c r="F22" s="454"/>
      <c r="G22" s="454"/>
      <c r="H22" s="454"/>
      <c r="I22" s="455"/>
      <c r="J22" s="15"/>
      <c r="K22" s="449"/>
      <c r="L22" s="450"/>
      <c r="M22" s="451"/>
      <c r="N22" s="452"/>
      <c r="O22" s="456">
        <f>ROUND(K22*M22,2)</f>
        <v>0</v>
      </c>
      <c r="P22" s="457"/>
      <c r="Q22" s="449"/>
      <c r="R22" s="450"/>
      <c r="S22" s="451"/>
      <c r="T22" s="452"/>
      <c r="U22" s="456">
        <f>ROUND(Q22*S22,2)</f>
        <v>0</v>
      </c>
      <c r="V22" s="457"/>
      <c r="W22" s="449"/>
      <c r="X22" s="450"/>
      <c r="Y22" s="458"/>
      <c r="Z22" s="458"/>
      <c r="AA22" s="456">
        <f>ROUND(W22*Y22,2)</f>
        <v>0</v>
      </c>
      <c r="AB22" s="457"/>
      <c r="AC22" s="109"/>
      <c r="AD22" s="1"/>
    </row>
    <row r="23" spans="1:30" ht="24" customHeight="1">
      <c r="A23" s="109"/>
      <c r="B23" s="14">
        <v>5</v>
      </c>
      <c r="C23" s="453"/>
      <c r="D23" s="454"/>
      <c r="E23" s="454"/>
      <c r="F23" s="454"/>
      <c r="G23" s="454"/>
      <c r="H23" s="454"/>
      <c r="I23" s="455"/>
      <c r="J23" s="15"/>
      <c r="K23" s="449"/>
      <c r="L23" s="450"/>
      <c r="M23" s="451"/>
      <c r="N23" s="452"/>
      <c r="O23" s="456">
        <f>ROUND(K23*M23,2)</f>
        <v>0</v>
      </c>
      <c r="P23" s="457"/>
      <c r="Q23" s="449"/>
      <c r="R23" s="450"/>
      <c r="S23" s="451"/>
      <c r="T23" s="452"/>
      <c r="U23" s="456">
        <f>ROUND(Q23*S23,2)</f>
        <v>0</v>
      </c>
      <c r="V23" s="457"/>
      <c r="W23" s="449"/>
      <c r="X23" s="450"/>
      <c r="Y23" s="458"/>
      <c r="Z23" s="458"/>
      <c r="AA23" s="456">
        <f>ROUND(W23*Y23,2)</f>
        <v>0</v>
      </c>
      <c r="AB23" s="457"/>
      <c r="AC23" s="109"/>
      <c r="AD23" s="1"/>
    </row>
    <row r="24" spans="1:30" ht="20.25" customHeight="1">
      <c r="A24" s="109"/>
      <c r="B24" s="462" t="s">
        <v>8</v>
      </c>
      <c r="C24" s="477"/>
      <c r="D24" s="477"/>
      <c r="E24" s="477"/>
      <c r="F24" s="477"/>
      <c r="G24" s="477"/>
      <c r="H24" s="477"/>
      <c r="I24" s="463"/>
      <c r="J24" s="12" t="s">
        <v>9</v>
      </c>
      <c r="K24" s="465" t="s">
        <v>9</v>
      </c>
      <c r="L24" s="466"/>
      <c r="M24" s="472" t="s">
        <v>9</v>
      </c>
      <c r="N24" s="473"/>
      <c r="O24" s="456">
        <f>SUM(O19:P23)</f>
        <v>0</v>
      </c>
      <c r="P24" s="457"/>
      <c r="Q24" s="465" t="s">
        <v>9</v>
      </c>
      <c r="R24" s="466"/>
      <c r="S24" s="472" t="s">
        <v>9</v>
      </c>
      <c r="T24" s="473"/>
      <c r="U24" s="456">
        <f>SUM(U19:V23)</f>
        <v>0</v>
      </c>
      <c r="V24" s="457"/>
      <c r="W24" s="465" t="s">
        <v>9</v>
      </c>
      <c r="X24" s="466"/>
      <c r="Y24" s="476" t="s">
        <v>9</v>
      </c>
      <c r="Z24" s="476"/>
      <c r="AA24" s="456">
        <f>SUM(AA19:AB23)</f>
        <v>0</v>
      </c>
      <c r="AB24" s="457"/>
      <c r="AC24" s="109"/>
      <c r="AD24" s="1"/>
    </row>
    <row r="25" spans="1:30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"/>
    </row>
    <row r="26" spans="1:30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"/>
    </row>
    <row r="27" spans="1:30" ht="41.25" customHeight="1">
      <c r="A27" s="109"/>
      <c r="B27" s="444" t="s">
        <v>168</v>
      </c>
      <c r="C27" s="445"/>
      <c r="D27" s="445"/>
      <c r="E27" s="445"/>
      <c r="F27" s="445"/>
      <c r="G27" s="445"/>
      <c r="H27" s="445"/>
      <c r="I27" s="445"/>
      <c r="J27" s="445"/>
      <c r="K27" s="445"/>
      <c r="L27" s="445"/>
      <c r="M27" s="445"/>
      <c r="N27" s="445"/>
      <c r="O27" s="445"/>
      <c r="P27" s="445"/>
      <c r="Q27" s="445"/>
      <c r="R27" s="445"/>
      <c r="S27" s="445"/>
      <c r="T27" s="445"/>
      <c r="U27" s="445"/>
      <c r="V27" s="445"/>
      <c r="W27" s="445"/>
      <c r="X27" s="445"/>
      <c r="Y27" s="445"/>
      <c r="Z27" s="445"/>
      <c r="AA27" s="445"/>
      <c r="AB27" s="446"/>
      <c r="AC27" s="109"/>
      <c r="AD27" s="1"/>
    </row>
    <row r="28" spans="1:30" ht="138.75" customHeight="1">
      <c r="A28" s="109"/>
      <c r="B28" s="490"/>
      <c r="C28" s="491"/>
      <c r="D28" s="491"/>
      <c r="E28" s="491"/>
      <c r="F28" s="491"/>
      <c r="G28" s="491"/>
      <c r="H28" s="491"/>
      <c r="I28" s="491"/>
      <c r="J28" s="491"/>
      <c r="K28" s="491"/>
      <c r="L28" s="491"/>
      <c r="M28" s="491"/>
      <c r="N28" s="491"/>
      <c r="O28" s="491"/>
      <c r="P28" s="491"/>
      <c r="Q28" s="491"/>
      <c r="R28" s="491"/>
      <c r="S28" s="491"/>
      <c r="T28" s="491"/>
      <c r="U28" s="491"/>
      <c r="V28" s="491"/>
      <c r="W28" s="491"/>
      <c r="X28" s="491"/>
      <c r="Y28" s="491"/>
      <c r="Z28" s="491"/>
      <c r="AA28" s="491"/>
      <c r="AB28" s="492"/>
      <c r="AC28" s="109"/>
      <c r="AD28" s="1"/>
    </row>
    <row r="29" spans="1:30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"/>
    </row>
    <row r="30" spans="1:30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"/>
    </row>
    <row r="31" spans="1:30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"/>
    </row>
    <row r="32" spans="1:30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"/>
    </row>
    <row r="33" spans="1:30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"/>
    </row>
    <row r="34" spans="1:30">
      <c r="A34" s="1"/>
      <c r="B34" s="1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1"/>
    </row>
    <row r="35" spans="1:30">
      <c r="A35" s="1"/>
      <c r="B35" s="1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1"/>
    </row>
  </sheetData>
  <sheetProtection formatCells="0" formatRows="0" selectLockedCells="1"/>
  <mergeCells count="158">
    <mergeCell ref="O19:P19"/>
    <mergeCell ref="S19:T19"/>
    <mergeCell ref="B24:I24"/>
    <mergeCell ref="K24:L24"/>
    <mergeCell ref="C19:I19"/>
    <mergeCell ref="M19:N19"/>
    <mergeCell ref="M24:N24"/>
    <mergeCell ref="K19:L19"/>
    <mergeCell ref="Q19:R19"/>
    <mergeCell ref="C21:I21"/>
    <mergeCell ref="B2:AB2"/>
    <mergeCell ref="B28:AB28"/>
    <mergeCell ref="W24:X24"/>
    <mergeCell ref="Y24:Z24"/>
    <mergeCell ref="AA24:AB24"/>
    <mergeCell ref="B27:AB27"/>
    <mergeCell ref="O24:P24"/>
    <mergeCell ref="Q24:R24"/>
    <mergeCell ref="S24:T24"/>
    <mergeCell ref="O6:P6"/>
    <mergeCell ref="Q6:R6"/>
    <mergeCell ref="U24:V24"/>
    <mergeCell ref="B16:AB16"/>
    <mergeCell ref="B17:B18"/>
    <mergeCell ref="C17:I18"/>
    <mergeCell ref="B14:AB14"/>
    <mergeCell ref="W19:X19"/>
    <mergeCell ref="Y19:Z19"/>
    <mergeCell ref="AA19:AB19"/>
    <mergeCell ref="C6:I6"/>
    <mergeCell ref="W4:AB4"/>
    <mergeCell ref="O5:P5"/>
    <mergeCell ref="Q4:V4"/>
    <mergeCell ref="AA18:AB18"/>
    <mergeCell ref="S5:T5"/>
    <mergeCell ref="Y6:Z6"/>
    <mergeCell ref="AA6:AB6"/>
    <mergeCell ref="AA11:AB11"/>
    <mergeCell ref="W18:X18"/>
    <mergeCell ref="Y5:Z5"/>
    <mergeCell ref="B3:AB3"/>
    <mergeCell ref="B4:B5"/>
    <mergeCell ref="C4:I5"/>
    <mergeCell ref="J4:J5"/>
    <mergeCell ref="K4:P4"/>
    <mergeCell ref="Q5:R5"/>
    <mergeCell ref="K5:L5"/>
    <mergeCell ref="M5:N5"/>
    <mergeCell ref="U5:V5"/>
    <mergeCell ref="W5:X5"/>
    <mergeCell ref="M18:N18"/>
    <mergeCell ref="M6:N6"/>
    <mergeCell ref="B12:AB12"/>
    <mergeCell ref="Y11:Z11"/>
    <mergeCell ref="U11:V11"/>
    <mergeCell ref="B11:I11"/>
    <mergeCell ref="K11:L11"/>
    <mergeCell ref="C10:I10"/>
    <mergeCell ref="W11:X11"/>
    <mergeCell ref="U8:V8"/>
    <mergeCell ref="C13:H13"/>
    <mergeCell ref="AA5:AB5"/>
    <mergeCell ref="S6:T6"/>
    <mergeCell ref="U6:V6"/>
    <mergeCell ref="W6:X6"/>
    <mergeCell ref="K6:L6"/>
    <mergeCell ref="AA10:AB10"/>
    <mergeCell ref="Q10:R10"/>
    <mergeCell ref="S10:T10"/>
    <mergeCell ref="U10:V10"/>
    <mergeCell ref="J17:J18"/>
    <mergeCell ref="K17:P17"/>
    <mergeCell ref="Q17:V17"/>
    <mergeCell ref="M11:N11"/>
    <mergeCell ref="O11:P11"/>
    <mergeCell ref="K10:L10"/>
    <mergeCell ref="M10:N10"/>
    <mergeCell ref="O10:P10"/>
    <mergeCell ref="S11:T11"/>
    <mergeCell ref="K18:L18"/>
    <mergeCell ref="Y18:Z18"/>
    <mergeCell ref="O18:P18"/>
    <mergeCell ref="Q18:R18"/>
    <mergeCell ref="S18:T18"/>
    <mergeCell ref="U18:V18"/>
    <mergeCell ref="W10:X10"/>
    <mergeCell ref="W17:AB17"/>
    <mergeCell ref="Q11:R11"/>
    <mergeCell ref="Y10:Z10"/>
    <mergeCell ref="C7:I7"/>
    <mergeCell ref="K7:L7"/>
    <mergeCell ref="M7:N7"/>
    <mergeCell ref="O7:P7"/>
    <mergeCell ref="U7:V7"/>
    <mergeCell ref="W7:X7"/>
    <mergeCell ref="Q7:R7"/>
    <mergeCell ref="S7:T7"/>
    <mergeCell ref="Y7:Z7"/>
    <mergeCell ref="C9:I9"/>
    <mergeCell ref="K9:L9"/>
    <mergeCell ref="AA7:AB7"/>
    <mergeCell ref="C8:I8"/>
    <mergeCell ref="K8:L8"/>
    <mergeCell ref="M8:N8"/>
    <mergeCell ref="O8:P8"/>
    <mergeCell ref="Q8:R8"/>
    <mergeCell ref="S8:T8"/>
    <mergeCell ref="W8:X8"/>
    <mergeCell ref="M9:N9"/>
    <mergeCell ref="O9:P9"/>
    <mergeCell ref="Y8:Z8"/>
    <mergeCell ref="AA8:AB8"/>
    <mergeCell ref="Y9:Z9"/>
    <mergeCell ref="AA9:AB9"/>
    <mergeCell ref="U9:V9"/>
    <mergeCell ref="W9:X9"/>
    <mergeCell ref="Q9:R9"/>
    <mergeCell ref="S9:T9"/>
    <mergeCell ref="Q20:R20"/>
    <mergeCell ref="S20:T20"/>
    <mergeCell ref="Q21:R21"/>
    <mergeCell ref="S21:T21"/>
    <mergeCell ref="U20:V20"/>
    <mergeCell ref="U19:V19"/>
    <mergeCell ref="W20:X20"/>
    <mergeCell ref="Y20:Z20"/>
    <mergeCell ref="AA20:AB20"/>
    <mergeCell ref="Y21:Z21"/>
    <mergeCell ref="AA21:AB21"/>
    <mergeCell ref="U21:V21"/>
    <mergeCell ref="W21:X21"/>
    <mergeCell ref="K21:L21"/>
    <mergeCell ref="M21:N21"/>
    <mergeCell ref="O21:P21"/>
    <mergeCell ref="C20:I20"/>
    <mergeCell ref="K20:L20"/>
    <mergeCell ref="M20:N20"/>
    <mergeCell ref="O20:P20"/>
    <mergeCell ref="U23:V23"/>
    <mergeCell ref="W23:X23"/>
    <mergeCell ref="U22:V22"/>
    <mergeCell ref="W22:X22"/>
    <mergeCell ref="Y23:Z23"/>
    <mergeCell ref="AA23:AB23"/>
    <mergeCell ref="Y22:Z22"/>
    <mergeCell ref="AA22:AB22"/>
    <mergeCell ref="C23:I23"/>
    <mergeCell ref="K23:L23"/>
    <mergeCell ref="M23:N23"/>
    <mergeCell ref="O23:P23"/>
    <mergeCell ref="Q23:R23"/>
    <mergeCell ref="S23:T23"/>
    <mergeCell ref="Q22:R22"/>
    <mergeCell ref="S22:T22"/>
    <mergeCell ref="C22:I22"/>
    <mergeCell ref="K22:L22"/>
    <mergeCell ref="M22:N22"/>
    <mergeCell ref="O22:P22"/>
  </mergeCells>
  <phoneticPr fontId="16" type="noConversion"/>
  <dataValidations disablePrompts="1" count="1">
    <dataValidation allowBlank="1" showInputMessage="1" showErrorMessage="1" sqref="J6:J10 J19:J23"/>
  </dataValidations>
  <pageMargins left="0.39370078740157483" right="0.35433070866141736" top="0.98425196850393704" bottom="0.98425196850393704" header="0.51181102362204722" footer="0.51181102362204722"/>
  <pageSetup paperSize="9" scale="88" orientation="portrait" r:id="rId1"/>
  <headerFooter scaleWithDoc="0" alignWithMargins="0">
    <oddFooter>&amp;LPROW_413_312/12/03/EPO&amp;RStrona 7 z 16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Arkusz8"/>
  <dimension ref="A1:AQ33"/>
  <sheetViews>
    <sheetView view="pageBreakPreview" topLeftCell="A8" zoomScaleNormal="100" workbookViewId="0">
      <selection activeCell="R17" sqref="R17:U17"/>
    </sheetView>
  </sheetViews>
  <sheetFormatPr defaultRowHeight="12.75"/>
  <cols>
    <col min="1" max="1" width="11.7109375" customWidth="1"/>
    <col min="2" max="2" width="9.85546875" customWidth="1"/>
    <col min="3" max="3" width="4.140625" customWidth="1"/>
    <col min="4" max="4" width="6.28515625" customWidth="1"/>
    <col min="5" max="7" width="0" hidden="1" customWidth="1"/>
    <col min="8" max="8" width="3.85546875" customWidth="1"/>
    <col min="9" max="14" width="0" hidden="1" customWidth="1"/>
    <col min="15" max="15" width="3.7109375" customWidth="1"/>
    <col min="16" max="16" width="0" hidden="1" customWidth="1"/>
    <col min="17" max="17" width="8.42578125" customWidth="1"/>
    <col min="18" max="18" width="3.5703125" customWidth="1"/>
    <col min="19" max="19" width="1.85546875" customWidth="1"/>
    <col min="20" max="20" width="3.5703125" customWidth="1"/>
    <col min="21" max="21" width="2.28515625" customWidth="1"/>
    <col min="22" max="22" width="0" hidden="1" customWidth="1"/>
    <col min="23" max="23" width="11.42578125" customWidth="1"/>
    <col min="24" max="25" width="11.7109375" customWidth="1"/>
    <col min="26" max="26" width="12" customWidth="1"/>
    <col min="27" max="27" width="11.5703125" customWidth="1"/>
    <col min="28" max="28" width="11.28515625" customWidth="1"/>
    <col min="29" max="30" width="9.140625" hidden="1" customWidth="1"/>
    <col min="31" max="31" width="3.28515625" customWidth="1"/>
    <col min="32" max="39" width="0" hidden="1" customWidth="1"/>
    <col min="40" max="40" width="4" customWidth="1"/>
    <col min="41" max="43" width="3" hidden="1" customWidth="1"/>
    <col min="44" max="44" width="0" hidden="1" customWidth="1"/>
  </cols>
  <sheetData>
    <row r="1" spans="1:43">
      <c r="A1" s="109"/>
      <c r="B1" s="11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20"/>
      <c r="AC1" s="109"/>
      <c r="AD1" s="109"/>
      <c r="AE1" s="109"/>
      <c r="AF1">
        <v>14</v>
      </c>
      <c r="AG1">
        <v>22</v>
      </c>
      <c r="AO1">
        <v>6</v>
      </c>
      <c r="AP1">
        <v>14</v>
      </c>
      <c r="AQ1">
        <v>20</v>
      </c>
    </row>
    <row r="2" spans="1:43" ht="15.75">
      <c r="A2" s="109"/>
      <c r="B2" s="121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18"/>
      <c r="AC2" s="109"/>
      <c r="AD2" s="109"/>
      <c r="AE2" s="109"/>
      <c r="AO2">
        <v>10</v>
      </c>
      <c r="AP2">
        <v>16</v>
      </c>
      <c r="AQ2">
        <v>22</v>
      </c>
    </row>
    <row r="3" spans="1:43" ht="25.5" customHeight="1">
      <c r="A3" s="109"/>
      <c r="B3" s="493" t="s">
        <v>183</v>
      </c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4"/>
      <c r="U3" s="494"/>
      <c r="V3" s="494"/>
      <c r="W3" s="494"/>
      <c r="X3" s="494"/>
      <c r="Y3" s="494"/>
      <c r="Z3" s="494"/>
      <c r="AA3" s="494"/>
      <c r="AB3" s="495"/>
      <c r="AC3" s="92"/>
      <c r="AD3" s="93"/>
      <c r="AE3" s="109"/>
      <c r="AO3">
        <v>2</v>
      </c>
      <c r="AP3">
        <v>2</v>
      </c>
      <c r="AQ3">
        <v>2</v>
      </c>
    </row>
    <row r="4" spans="1:43">
      <c r="A4" s="109"/>
      <c r="B4" s="502" t="s">
        <v>85</v>
      </c>
      <c r="C4" s="530" t="s">
        <v>116</v>
      </c>
      <c r="D4" s="531"/>
      <c r="E4" s="531"/>
      <c r="F4" s="531"/>
      <c r="G4" s="531"/>
      <c r="H4" s="531"/>
      <c r="I4" s="531"/>
      <c r="J4" s="531"/>
      <c r="K4" s="531"/>
      <c r="L4" s="531"/>
      <c r="M4" s="531"/>
      <c r="N4" s="531"/>
      <c r="O4" s="531"/>
      <c r="P4" s="531"/>
      <c r="Q4" s="532"/>
      <c r="R4" s="524" t="s">
        <v>119</v>
      </c>
      <c r="S4" s="525"/>
      <c r="T4" s="525"/>
      <c r="U4" s="526"/>
      <c r="V4" s="58"/>
      <c r="W4" s="285" t="s">
        <v>114</v>
      </c>
      <c r="X4" s="504"/>
      <c r="Y4" s="504"/>
      <c r="Z4" s="504"/>
      <c r="AA4" s="504"/>
      <c r="AB4" s="505"/>
      <c r="AC4" s="90"/>
      <c r="AD4" s="91"/>
      <c r="AE4" s="109"/>
    </row>
    <row r="5" spans="1:43" ht="24.75" customHeight="1">
      <c r="A5" s="126"/>
      <c r="B5" s="503"/>
      <c r="C5" s="533"/>
      <c r="D5" s="534"/>
      <c r="E5" s="534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5"/>
      <c r="R5" s="527"/>
      <c r="S5" s="528"/>
      <c r="T5" s="528"/>
      <c r="U5" s="529"/>
      <c r="V5" s="58"/>
      <c r="W5" s="58">
        <f>'Sekcja C4'!K4</f>
        <v>2012</v>
      </c>
      <c r="X5" s="58">
        <f>'Sekcja C4'!Q4</f>
        <v>2013</v>
      </c>
      <c r="Y5" s="58">
        <f>'Sekcja C4'!W4</f>
        <v>2014</v>
      </c>
      <c r="Z5" s="58">
        <f>'Sekcja C4'!K17</f>
        <v>2015</v>
      </c>
      <c r="AA5" s="58">
        <f>'Sekcja C4'!Q17</f>
        <v>2016</v>
      </c>
      <c r="AB5" s="58">
        <f>'Sekcja C4'!W17</f>
        <v>2017</v>
      </c>
      <c r="AC5" s="58"/>
      <c r="AD5" s="58"/>
      <c r="AE5" s="109"/>
      <c r="AG5" s="139" t="s">
        <v>230</v>
      </c>
      <c r="AH5">
        <f t="shared" ref="AH5:AM5" si="0">IF(TYPE(W5)=1,W5-$W$5+1,0)</f>
        <v>1</v>
      </c>
      <c r="AI5">
        <f t="shared" si="0"/>
        <v>2</v>
      </c>
      <c r="AJ5">
        <f t="shared" si="0"/>
        <v>3</v>
      </c>
      <c r="AK5">
        <f t="shared" si="0"/>
        <v>4</v>
      </c>
      <c r="AL5">
        <f t="shared" si="0"/>
        <v>5</v>
      </c>
      <c r="AM5">
        <f t="shared" si="0"/>
        <v>6</v>
      </c>
    </row>
    <row r="6" spans="1:43" ht="27.75" customHeight="1">
      <c r="A6" s="109"/>
      <c r="B6" s="167"/>
      <c r="C6" s="496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8"/>
      <c r="R6" s="499">
        <f>SUM(W6:AB6)</f>
        <v>0</v>
      </c>
      <c r="S6" s="500"/>
      <c r="T6" s="500"/>
      <c r="U6" s="501"/>
      <c r="V6" s="41"/>
      <c r="W6" s="168"/>
      <c r="X6" s="168"/>
      <c r="Y6" s="168"/>
      <c r="Z6" s="168"/>
      <c r="AA6" s="168"/>
      <c r="AB6" s="168"/>
      <c r="AC6" s="24"/>
      <c r="AD6" s="24"/>
      <c r="AE6" s="109"/>
      <c r="AG6" s="139" t="s">
        <v>231</v>
      </c>
      <c r="AH6">
        <f t="shared" ref="AH6:AM6" si="1">IF(AH5&gt;0,W24-W23,0)</f>
        <v>0</v>
      </c>
      <c r="AI6">
        <f t="shared" si="1"/>
        <v>0</v>
      </c>
      <c r="AJ6">
        <f t="shared" si="1"/>
        <v>0</v>
      </c>
      <c r="AK6">
        <f t="shared" si="1"/>
        <v>0</v>
      </c>
      <c r="AL6">
        <f t="shared" si="1"/>
        <v>0</v>
      </c>
      <c r="AM6">
        <f t="shared" si="1"/>
        <v>0</v>
      </c>
    </row>
    <row r="7" spans="1:43" ht="27.75" customHeight="1">
      <c r="A7" s="109"/>
      <c r="B7" s="167"/>
      <c r="C7" s="496"/>
      <c r="D7" s="497"/>
      <c r="E7" s="497"/>
      <c r="F7" s="497"/>
      <c r="G7" s="497"/>
      <c r="H7" s="497"/>
      <c r="I7" s="497"/>
      <c r="J7" s="497"/>
      <c r="K7" s="497"/>
      <c r="L7" s="497"/>
      <c r="M7" s="497"/>
      <c r="N7" s="497"/>
      <c r="O7" s="497"/>
      <c r="P7" s="497"/>
      <c r="Q7" s="498"/>
      <c r="R7" s="499">
        <f>SUM(W7:AB7)</f>
        <v>0</v>
      </c>
      <c r="S7" s="500"/>
      <c r="T7" s="500"/>
      <c r="U7" s="501"/>
      <c r="V7" s="41"/>
      <c r="W7" s="168"/>
      <c r="X7" s="168"/>
      <c r="Y7" s="168"/>
      <c r="Z7" s="168"/>
      <c r="AA7" s="168"/>
      <c r="AB7" s="168"/>
      <c r="AC7" s="24"/>
      <c r="AD7" s="24"/>
      <c r="AE7" s="109"/>
      <c r="AG7" s="139" t="s">
        <v>232</v>
      </c>
      <c r="AH7" t="e">
        <f>IF(#REF!&gt;0,#REF!*#REF!*8%,0)</f>
        <v>#REF!</v>
      </c>
      <c r="AI7" t="e">
        <f>IF(#REF!&gt;0,#REF!*#REF!*8%,0)</f>
        <v>#REF!</v>
      </c>
      <c r="AJ7" t="e">
        <f>IF(#REF!&gt;0,#REF!*#REF!*8%,0)</f>
        <v>#REF!</v>
      </c>
      <c r="AK7" t="e">
        <f>IF(#REF!&gt;0,#REF!*#REF!*8%,0)</f>
        <v>#REF!</v>
      </c>
      <c r="AL7" t="e">
        <f>IF(#REF!&gt;0,#REF!*#REF!*8%,0)</f>
        <v>#REF!</v>
      </c>
      <c r="AM7" t="e">
        <f>IF(#REF!&gt;0,#REF!*#REF!*8%,0)</f>
        <v>#REF!</v>
      </c>
    </row>
    <row r="8" spans="1:43" ht="27.75" customHeight="1">
      <c r="A8" s="109"/>
      <c r="B8" s="167"/>
      <c r="C8" s="496"/>
      <c r="D8" s="497"/>
      <c r="E8" s="497"/>
      <c r="F8" s="497"/>
      <c r="G8" s="497"/>
      <c r="H8" s="497"/>
      <c r="I8" s="497"/>
      <c r="J8" s="497"/>
      <c r="K8" s="497"/>
      <c r="L8" s="497"/>
      <c r="M8" s="497"/>
      <c r="N8" s="497"/>
      <c r="O8" s="497"/>
      <c r="P8" s="497"/>
      <c r="Q8" s="498"/>
      <c r="R8" s="499">
        <f>SUM(W8:AB8)</f>
        <v>0</v>
      </c>
      <c r="S8" s="500"/>
      <c r="T8" s="500"/>
      <c r="U8" s="501"/>
      <c r="V8" s="41"/>
      <c r="W8" s="168"/>
      <c r="X8" s="168"/>
      <c r="Y8" s="168"/>
      <c r="Z8" s="168"/>
      <c r="AA8" s="168"/>
      <c r="AB8" s="168"/>
      <c r="AC8" s="24"/>
      <c r="AD8" s="24"/>
      <c r="AE8" s="109"/>
      <c r="AG8" s="139" t="s">
        <v>232</v>
      </c>
      <c r="AH8" t="e">
        <f>IF(#REF!&gt;0,#REF!*#REF!*8%,0)</f>
        <v>#REF!</v>
      </c>
      <c r="AI8" t="e">
        <f>IF(#REF!&gt;0,#REF!*#REF!*8%,0)</f>
        <v>#REF!</v>
      </c>
      <c r="AJ8" t="e">
        <f>IF(#REF!&gt;0,#REF!*#REF!*8%,0)</f>
        <v>#REF!</v>
      </c>
      <c r="AK8" t="e">
        <f>IF(#REF!&gt;0,#REF!*#REF!*8%,0)</f>
        <v>#REF!</v>
      </c>
      <c r="AL8" t="e">
        <f>IF(#REF!&gt;0,#REF!*#REF!*8%,0)</f>
        <v>#REF!</v>
      </c>
      <c r="AM8" t="e">
        <f>IF(#REF!&gt;0,#REF!*#REF!*8%,0)</f>
        <v>#REF!</v>
      </c>
    </row>
    <row r="9" spans="1:43" ht="27.75" customHeight="1">
      <c r="A9" s="109"/>
      <c r="B9" s="167"/>
      <c r="C9" s="496"/>
      <c r="D9" s="497"/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8"/>
      <c r="R9" s="499">
        <f>SUM(W9:AB9)</f>
        <v>0</v>
      </c>
      <c r="S9" s="500"/>
      <c r="T9" s="500"/>
      <c r="U9" s="501"/>
      <c r="V9" s="41"/>
      <c r="W9" s="168"/>
      <c r="X9" s="168"/>
      <c r="Y9" s="168"/>
      <c r="Z9" s="168"/>
      <c r="AA9" s="168"/>
      <c r="AB9" s="168"/>
      <c r="AC9" s="24"/>
      <c r="AD9" s="24"/>
      <c r="AE9" s="109"/>
      <c r="AG9" s="139" t="s">
        <v>232</v>
      </c>
      <c r="AH9" t="e">
        <f>IF(#REF!&gt;0,#REF!*#REF!*8%,0)</f>
        <v>#REF!</v>
      </c>
      <c r="AI9" t="e">
        <f>IF(#REF!&gt;0,#REF!*#REF!*8%,0)</f>
        <v>#REF!</v>
      </c>
      <c r="AJ9" t="e">
        <f>IF(#REF!&gt;0,#REF!*#REF!*8%,0)</f>
        <v>#REF!</v>
      </c>
      <c r="AK9" t="e">
        <f>IF(#REF!&gt;0,#REF!*#REF!*8%,0)</f>
        <v>#REF!</v>
      </c>
      <c r="AL9" t="e">
        <f>IF(#REF!&gt;0,#REF!*#REF!*8%,0)</f>
        <v>#REF!</v>
      </c>
      <c r="AM9" t="e">
        <f>IF(#REF!&gt;0,#REF!*#REF!*8%,0)</f>
        <v>#REF!</v>
      </c>
    </row>
    <row r="10" spans="1:43" ht="27.75" customHeight="1">
      <c r="A10" s="109"/>
      <c r="B10" s="167"/>
      <c r="C10" s="496"/>
      <c r="D10" s="497"/>
      <c r="E10" s="497"/>
      <c r="F10" s="497"/>
      <c r="G10" s="497"/>
      <c r="H10" s="497"/>
      <c r="I10" s="497"/>
      <c r="J10" s="497"/>
      <c r="K10" s="497"/>
      <c r="L10" s="497"/>
      <c r="M10" s="497"/>
      <c r="N10" s="497"/>
      <c r="O10" s="497"/>
      <c r="P10" s="497"/>
      <c r="Q10" s="498"/>
      <c r="R10" s="499">
        <f>SUM(W10:AB10)</f>
        <v>0</v>
      </c>
      <c r="S10" s="500"/>
      <c r="T10" s="500"/>
      <c r="U10" s="501"/>
      <c r="V10" s="41"/>
      <c r="W10" s="168"/>
      <c r="X10" s="168"/>
      <c r="Y10" s="168"/>
      <c r="Z10" s="168"/>
      <c r="AA10" s="168"/>
      <c r="AB10" s="168"/>
      <c r="AC10" s="24"/>
      <c r="AD10" s="24"/>
      <c r="AE10" s="109"/>
      <c r="AG10" s="139" t="s">
        <v>232</v>
      </c>
      <c r="AH10" t="e">
        <f>IF(#REF!&gt;0,#REF!*#REF!*8%,0)</f>
        <v>#REF!</v>
      </c>
      <c r="AI10" t="e">
        <f>IF(#REF!&gt;0,#REF!*#REF!*8%,0)</f>
        <v>#REF!</v>
      </c>
      <c r="AJ10" t="e">
        <f>IF(#REF!&gt;0,#REF!*#REF!*8%,0)</f>
        <v>#REF!</v>
      </c>
      <c r="AK10" t="e">
        <f>IF(#REF!&gt;0,#REF!*#REF!*8%,0)</f>
        <v>#REF!</v>
      </c>
      <c r="AL10" t="e">
        <f>IF(#REF!&gt;0,#REF!*#REF!*8%,0)</f>
        <v>#REF!</v>
      </c>
      <c r="AM10" t="e">
        <f>IF(#REF!&gt;0,#REF!*#REF!*8%,0)</f>
        <v>#REF!</v>
      </c>
    </row>
    <row r="11" spans="1:43" ht="24.75" customHeight="1">
      <c r="A11" s="109"/>
      <c r="B11" s="514" t="s">
        <v>8</v>
      </c>
      <c r="C11" s="515"/>
      <c r="D11" s="515"/>
      <c r="E11" s="515"/>
      <c r="F11" s="515"/>
      <c r="G11" s="515"/>
      <c r="H11" s="515"/>
      <c r="I11" s="515"/>
      <c r="J11" s="515"/>
      <c r="K11" s="515"/>
      <c r="L11" s="515"/>
      <c r="M11" s="515"/>
      <c r="N11" s="515"/>
      <c r="O11" s="515"/>
      <c r="P11" s="515"/>
      <c r="Q11" s="516"/>
      <c r="R11" s="511">
        <f>SUM(R6:U10)</f>
        <v>0</v>
      </c>
      <c r="S11" s="512"/>
      <c r="T11" s="512"/>
      <c r="U11" s="513"/>
      <c r="V11" s="158"/>
      <c r="W11" s="153">
        <f t="shared" ref="W11:AB11" si="2">SUM(W6:W10)</f>
        <v>0</v>
      </c>
      <c r="X11" s="153">
        <f t="shared" si="2"/>
        <v>0</v>
      </c>
      <c r="Y11" s="153">
        <f t="shared" si="2"/>
        <v>0</v>
      </c>
      <c r="Z11" s="153">
        <f t="shared" si="2"/>
        <v>0</v>
      </c>
      <c r="AA11" s="153">
        <f t="shared" si="2"/>
        <v>0</v>
      </c>
      <c r="AB11" s="153">
        <f t="shared" si="2"/>
        <v>0</v>
      </c>
      <c r="AC11" s="24"/>
      <c r="AD11" s="24"/>
      <c r="AE11" s="109"/>
    </row>
    <row r="12" spans="1:43" ht="12.75" customHeight="1">
      <c r="A12" s="109"/>
      <c r="B12" s="502" t="s">
        <v>85</v>
      </c>
      <c r="C12" s="506" t="s">
        <v>117</v>
      </c>
      <c r="D12" s="507"/>
      <c r="E12" s="507"/>
      <c r="F12" s="507"/>
      <c r="G12" s="507"/>
      <c r="H12" s="507"/>
      <c r="I12" s="507"/>
      <c r="J12" s="507"/>
      <c r="K12" s="507"/>
      <c r="L12" s="507"/>
      <c r="M12" s="507"/>
      <c r="N12" s="507"/>
      <c r="O12" s="507"/>
      <c r="P12" s="507"/>
      <c r="Q12" s="508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95"/>
      <c r="AC12" s="55"/>
      <c r="AD12" s="56"/>
      <c r="AE12" s="109"/>
    </row>
    <row r="13" spans="1:43" ht="22.5" customHeight="1">
      <c r="A13" s="126"/>
      <c r="B13" s="503"/>
      <c r="C13" s="509"/>
      <c r="D13" s="509"/>
      <c r="E13" s="509"/>
      <c r="F13" s="509"/>
      <c r="G13" s="509"/>
      <c r="H13" s="509"/>
      <c r="I13" s="509"/>
      <c r="J13" s="509"/>
      <c r="K13" s="509"/>
      <c r="L13" s="509"/>
      <c r="M13" s="509"/>
      <c r="N13" s="509"/>
      <c r="O13" s="509"/>
      <c r="P13" s="509"/>
      <c r="Q13" s="51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94"/>
      <c r="AC13" s="57"/>
      <c r="AD13" s="34"/>
      <c r="AE13" s="109"/>
    </row>
    <row r="14" spans="1:43" ht="28.5" customHeight="1">
      <c r="A14" s="109"/>
      <c r="B14" s="167"/>
      <c r="C14" s="496"/>
      <c r="D14" s="497"/>
      <c r="E14" s="497"/>
      <c r="F14" s="497"/>
      <c r="G14" s="497"/>
      <c r="H14" s="497"/>
      <c r="I14" s="497"/>
      <c r="J14" s="497"/>
      <c r="K14" s="497"/>
      <c r="L14" s="497"/>
      <c r="M14" s="497"/>
      <c r="N14" s="497"/>
      <c r="O14" s="497"/>
      <c r="P14" s="497"/>
      <c r="Q14" s="498"/>
      <c r="R14" s="499">
        <f>SUM(W14:AB14)</f>
        <v>0</v>
      </c>
      <c r="S14" s="500"/>
      <c r="T14" s="500"/>
      <c r="U14" s="501"/>
      <c r="V14" s="159"/>
      <c r="W14" s="169"/>
      <c r="X14" s="169"/>
      <c r="Y14" s="169"/>
      <c r="Z14" s="169"/>
      <c r="AA14" s="169"/>
      <c r="AB14" s="169"/>
      <c r="AC14" s="24"/>
      <c r="AD14" s="24"/>
      <c r="AE14" s="109"/>
    </row>
    <row r="15" spans="1:43" ht="25.5" customHeight="1">
      <c r="A15" s="109"/>
      <c r="B15" s="167"/>
      <c r="C15" s="496"/>
      <c r="D15" s="497"/>
      <c r="E15" s="497"/>
      <c r="F15" s="497"/>
      <c r="G15" s="497"/>
      <c r="H15" s="497"/>
      <c r="I15" s="497"/>
      <c r="J15" s="497"/>
      <c r="K15" s="497"/>
      <c r="L15" s="497"/>
      <c r="M15" s="497"/>
      <c r="N15" s="497"/>
      <c r="O15" s="497"/>
      <c r="P15" s="497"/>
      <c r="Q15" s="498"/>
      <c r="R15" s="499">
        <f>SUM(W15:AB15)</f>
        <v>0</v>
      </c>
      <c r="S15" s="500"/>
      <c r="T15" s="500"/>
      <c r="U15" s="501"/>
      <c r="V15" s="159"/>
      <c r="W15" s="169"/>
      <c r="X15" s="169"/>
      <c r="Y15" s="169"/>
      <c r="Z15" s="169"/>
      <c r="AA15" s="169"/>
      <c r="AB15" s="169"/>
      <c r="AC15" s="24"/>
      <c r="AD15" s="24"/>
      <c r="AE15" s="109"/>
    </row>
    <row r="16" spans="1:43" ht="25.5" customHeight="1">
      <c r="A16" s="109"/>
      <c r="B16" s="167"/>
      <c r="C16" s="496"/>
      <c r="D16" s="497"/>
      <c r="E16" s="497"/>
      <c r="F16" s="497"/>
      <c r="G16" s="497"/>
      <c r="H16" s="497"/>
      <c r="I16" s="497"/>
      <c r="J16" s="497"/>
      <c r="K16" s="497"/>
      <c r="L16" s="497"/>
      <c r="M16" s="497"/>
      <c r="N16" s="497"/>
      <c r="O16" s="497"/>
      <c r="P16" s="497"/>
      <c r="Q16" s="498"/>
      <c r="R16" s="499">
        <f>SUM(W16:AB16)</f>
        <v>0</v>
      </c>
      <c r="S16" s="500"/>
      <c r="T16" s="500"/>
      <c r="U16" s="501"/>
      <c r="V16" s="159"/>
      <c r="W16" s="169"/>
      <c r="X16" s="169"/>
      <c r="Y16" s="169"/>
      <c r="Z16" s="169"/>
      <c r="AA16" s="169"/>
      <c r="AB16" s="169"/>
      <c r="AC16" s="24"/>
      <c r="AD16" s="24"/>
      <c r="AE16" s="109"/>
    </row>
    <row r="17" spans="1:31" ht="25.5" customHeight="1">
      <c r="A17" s="109"/>
      <c r="B17" s="514" t="s">
        <v>8</v>
      </c>
      <c r="C17" s="515"/>
      <c r="D17" s="515"/>
      <c r="E17" s="515"/>
      <c r="F17" s="515"/>
      <c r="G17" s="515"/>
      <c r="H17" s="515"/>
      <c r="I17" s="515"/>
      <c r="J17" s="515"/>
      <c r="K17" s="515"/>
      <c r="L17" s="515"/>
      <c r="M17" s="515"/>
      <c r="N17" s="515"/>
      <c r="O17" s="515"/>
      <c r="P17" s="515"/>
      <c r="Q17" s="516"/>
      <c r="R17" s="511">
        <f>SUM(R14:U16)</f>
        <v>0</v>
      </c>
      <c r="S17" s="512"/>
      <c r="T17" s="512"/>
      <c r="U17" s="513"/>
      <c r="V17" s="158"/>
      <c r="W17" s="153">
        <f t="shared" ref="W17:AB17" si="3">SUM(W14:W16)</f>
        <v>0</v>
      </c>
      <c r="X17" s="153">
        <f t="shared" si="3"/>
        <v>0</v>
      </c>
      <c r="Y17" s="153">
        <f t="shared" si="3"/>
        <v>0</v>
      </c>
      <c r="Z17" s="153">
        <f t="shared" si="3"/>
        <v>0</v>
      </c>
      <c r="AA17" s="153">
        <f t="shared" si="3"/>
        <v>0</v>
      </c>
      <c r="AB17" s="153">
        <f t="shared" si="3"/>
        <v>0</v>
      </c>
      <c r="AC17" s="24"/>
      <c r="AD17" s="24"/>
      <c r="AE17" s="109"/>
    </row>
    <row r="18" spans="1:31" ht="12.75" customHeight="1">
      <c r="A18" s="109"/>
      <c r="B18" s="502" t="s">
        <v>85</v>
      </c>
      <c r="C18" s="506" t="s">
        <v>118</v>
      </c>
      <c r="D18" s="517"/>
      <c r="E18" s="517"/>
      <c r="F18" s="517"/>
      <c r="G18" s="517"/>
      <c r="H18" s="517"/>
      <c r="I18" s="517"/>
      <c r="J18" s="517"/>
      <c r="K18" s="517"/>
      <c r="L18" s="517"/>
      <c r="M18" s="517"/>
      <c r="N18" s="517"/>
      <c r="O18" s="517"/>
      <c r="P18" s="517"/>
      <c r="Q18" s="518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95"/>
      <c r="AC18" s="55"/>
      <c r="AD18" s="56"/>
      <c r="AE18" s="109"/>
    </row>
    <row r="19" spans="1:31" ht="23.25" customHeight="1">
      <c r="A19" s="126"/>
      <c r="B19" s="503"/>
      <c r="C19" s="247"/>
      <c r="D19" s="247"/>
      <c r="E19" s="247"/>
      <c r="F19" s="247"/>
      <c r="G19" s="247"/>
      <c r="H19" s="247"/>
      <c r="I19" s="247"/>
      <c r="J19" s="247"/>
      <c r="K19" s="247"/>
      <c r="L19" s="247"/>
      <c r="M19" s="247"/>
      <c r="N19" s="247"/>
      <c r="O19" s="247"/>
      <c r="P19" s="247"/>
      <c r="Q19" s="248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94"/>
      <c r="AC19" s="57"/>
      <c r="AD19" s="34"/>
      <c r="AE19" s="109"/>
    </row>
    <row r="20" spans="1:31" ht="26.25" customHeight="1">
      <c r="A20" s="109"/>
      <c r="B20" s="167"/>
      <c r="C20" s="496"/>
      <c r="D20" s="497"/>
      <c r="E20" s="497"/>
      <c r="F20" s="497"/>
      <c r="G20" s="497"/>
      <c r="H20" s="497"/>
      <c r="I20" s="497"/>
      <c r="J20" s="497"/>
      <c r="K20" s="497"/>
      <c r="L20" s="497"/>
      <c r="M20" s="497"/>
      <c r="N20" s="497"/>
      <c r="O20" s="497"/>
      <c r="P20" s="497"/>
      <c r="Q20" s="498"/>
      <c r="R20" s="499">
        <f>SUM(W20,X20,Y20,Z20,AB20)</f>
        <v>0</v>
      </c>
      <c r="S20" s="500"/>
      <c r="T20" s="500"/>
      <c r="U20" s="501"/>
      <c r="V20" s="159"/>
      <c r="W20" s="169"/>
      <c r="X20" s="169"/>
      <c r="Y20" s="169"/>
      <c r="Z20" s="169"/>
      <c r="AA20" s="169"/>
      <c r="AB20" s="169"/>
      <c r="AC20" s="24"/>
      <c r="AD20" s="24"/>
      <c r="AE20" s="109"/>
    </row>
    <row r="21" spans="1:31" ht="25.5" customHeight="1">
      <c r="A21" s="109"/>
      <c r="B21" s="167"/>
      <c r="C21" s="496"/>
      <c r="D21" s="497"/>
      <c r="E21" s="497"/>
      <c r="F21" s="497"/>
      <c r="G21" s="497"/>
      <c r="H21" s="497"/>
      <c r="I21" s="497"/>
      <c r="J21" s="497"/>
      <c r="K21" s="497"/>
      <c r="L21" s="497"/>
      <c r="M21" s="497"/>
      <c r="N21" s="497"/>
      <c r="O21" s="497"/>
      <c r="P21" s="497"/>
      <c r="Q21" s="498"/>
      <c r="R21" s="499">
        <f>SUM(W21,X21,Y21,Z21,AB21)</f>
        <v>0</v>
      </c>
      <c r="S21" s="500"/>
      <c r="T21" s="500"/>
      <c r="U21" s="501"/>
      <c r="V21" s="159"/>
      <c r="W21" s="169"/>
      <c r="X21" s="169"/>
      <c r="Y21" s="169"/>
      <c r="Z21" s="169"/>
      <c r="AA21" s="169"/>
      <c r="AB21" s="169"/>
      <c r="AC21" s="24"/>
      <c r="AD21" s="24"/>
      <c r="AE21" s="109"/>
    </row>
    <row r="22" spans="1:31" ht="25.5" customHeight="1">
      <c r="A22" s="109"/>
      <c r="B22" s="167"/>
      <c r="C22" s="496"/>
      <c r="D22" s="497"/>
      <c r="E22" s="497"/>
      <c r="F22" s="497"/>
      <c r="G22" s="497"/>
      <c r="H22" s="497"/>
      <c r="I22" s="497"/>
      <c r="J22" s="497"/>
      <c r="K22" s="497"/>
      <c r="L22" s="497"/>
      <c r="M22" s="497"/>
      <c r="N22" s="497"/>
      <c r="O22" s="497"/>
      <c r="P22" s="497"/>
      <c r="Q22" s="498"/>
      <c r="R22" s="499">
        <f>SUM(W22,X22,Y22,Z22,AB22)</f>
        <v>0</v>
      </c>
      <c r="S22" s="500"/>
      <c r="T22" s="500"/>
      <c r="U22" s="501"/>
      <c r="V22" s="159"/>
      <c r="W22" s="169"/>
      <c r="X22" s="169"/>
      <c r="Y22" s="169"/>
      <c r="Z22" s="169"/>
      <c r="AA22" s="169"/>
      <c r="AB22" s="169"/>
      <c r="AC22" s="24"/>
      <c r="AD22" s="24"/>
      <c r="AE22" s="109"/>
    </row>
    <row r="23" spans="1:31" ht="26.25" customHeight="1">
      <c r="A23" s="109"/>
      <c r="B23" s="514" t="s">
        <v>8</v>
      </c>
      <c r="C23" s="515"/>
      <c r="D23" s="515"/>
      <c r="E23" s="515"/>
      <c r="F23" s="515"/>
      <c r="G23" s="515"/>
      <c r="H23" s="515"/>
      <c r="I23" s="515"/>
      <c r="J23" s="515"/>
      <c r="K23" s="515"/>
      <c r="L23" s="515"/>
      <c r="M23" s="515"/>
      <c r="N23" s="515"/>
      <c r="O23" s="515"/>
      <c r="P23" s="515"/>
      <c r="Q23" s="516"/>
      <c r="R23" s="511">
        <f>SUM(R20:U22)</f>
        <v>0</v>
      </c>
      <c r="S23" s="512"/>
      <c r="T23" s="512"/>
      <c r="U23" s="513"/>
      <c r="V23" s="158"/>
      <c r="W23" s="153">
        <f t="shared" ref="W23:AB23" si="4">SUM(W20:W22)</f>
        <v>0</v>
      </c>
      <c r="X23" s="153">
        <f t="shared" si="4"/>
        <v>0</v>
      </c>
      <c r="Y23" s="153">
        <f t="shared" si="4"/>
        <v>0</v>
      </c>
      <c r="Z23" s="153">
        <f t="shared" si="4"/>
        <v>0</v>
      </c>
      <c r="AA23" s="153">
        <f t="shared" si="4"/>
        <v>0</v>
      </c>
      <c r="AB23" s="153">
        <f t="shared" si="4"/>
        <v>0</v>
      </c>
      <c r="AC23" s="24"/>
      <c r="AD23" s="24"/>
      <c r="AE23" s="109"/>
    </row>
    <row r="24" spans="1:31" ht="25.5" customHeight="1">
      <c r="A24" s="109"/>
      <c r="B24" s="519" t="s">
        <v>115</v>
      </c>
      <c r="C24" s="520"/>
      <c r="D24" s="520"/>
      <c r="E24" s="520"/>
      <c r="F24" s="520"/>
      <c r="G24" s="520"/>
      <c r="H24" s="520"/>
      <c r="I24" s="520"/>
      <c r="J24" s="520"/>
      <c r="K24" s="520"/>
      <c r="L24" s="520"/>
      <c r="M24" s="520"/>
      <c r="N24" s="520"/>
      <c r="O24" s="520"/>
      <c r="P24" s="520"/>
      <c r="Q24" s="521"/>
      <c r="R24" s="511">
        <f>SUM(R23,R17,R11)</f>
        <v>0</v>
      </c>
      <c r="S24" s="512"/>
      <c r="T24" s="512"/>
      <c r="U24" s="513"/>
      <c r="V24" s="160"/>
      <c r="W24" s="153">
        <f t="shared" ref="W24:AB24" si="5">SUM(W11+W17+W23)</f>
        <v>0</v>
      </c>
      <c r="X24" s="153">
        <f t="shared" si="5"/>
        <v>0</v>
      </c>
      <c r="Y24" s="153">
        <f t="shared" si="5"/>
        <v>0</v>
      </c>
      <c r="Z24" s="153">
        <f t="shared" si="5"/>
        <v>0</v>
      </c>
      <c r="AA24" s="153">
        <f t="shared" si="5"/>
        <v>0</v>
      </c>
      <c r="AB24" s="153">
        <f t="shared" si="5"/>
        <v>0</v>
      </c>
      <c r="AC24" s="24"/>
      <c r="AD24" s="24"/>
      <c r="AE24" s="109"/>
    </row>
    <row r="25" spans="1:31">
      <c r="A25" s="109"/>
      <c r="AB25" s="102"/>
      <c r="AE25" s="109"/>
    </row>
    <row r="26" spans="1:31">
      <c r="A26" s="109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E26" s="109"/>
    </row>
    <row r="27" spans="1:31">
      <c r="A27" s="109"/>
      <c r="B27" s="536" t="s">
        <v>250</v>
      </c>
      <c r="C27" s="536"/>
      <c r="D27" s="536"/>
      <c r="E27" s="536"/>
      <c r="F27" s="536"/>
      <c r="G27" s="536"/>
      <c r="H27" s="536"/>
      <c r="I27" s="536"/>
      <c r="J27" s="536"/>
      <c r="K27" s="536"/>
      <c r="L27" s="536"/>
      <c r="M27" s="536"/>
      <c r="N27" s="536"/>
      <c r="O27" s="536"/>
      <c r="P27" s="536"/>
      <c r="Q27" s="536"/>
      <c r="R27" s="536"/>
      <c r="S27" s="536"/>
      <c r="T27" s="536"/>
      <c r="U27" s="536"/>
      <c r="V27" s="536"/>
      <c r="W27" s="536"/>
      <c r="X27" s="536"/>
      <c r="Y27" s="536"/>
      <c r="Z27" s="536"/>
      <c r="AA27" s="536"/>
      <c r="AB27" s="224"/>
      <c r="AE27" s="109"/>
    </row>
    <row r="28" spans="1:31">
      <c r="A28" s="109"/>
      <c r="B28" s="522"/>
      <c r="C28" s="523"/>
      <c r="D28" s="523"/>
      <c r="E28" s="523"/>
      <c r="F28" s="523"/>
      <c r="G28" s="523"/>
      <c r="H28" s="523"/>
      <c r="I28" s="523"/>
      <c r="J28" s="523"/>
      <c r="K28" s="523"/>
      <c r="L28" s="523"/>
      <c r="M28" s="523"/>
      <c r="N28" s="523"/>
      <c r="O28" s="523"/>
      <c r="P28" s="523"/>
      <c r="Q28" s="523"/>
      <c r="R28" s="523"/>
      <c r="S28" s="523"/>
      <c r="T28" s="523"/>
      <c r="U28" s="523"/>
      <c r="V28" s="523"/>
      <c r="W28" s="523"/>
      <c r="X28" s="523"/>
      <c r="Y28" s="523"/>
      <c r="Z28" s="523"/>
      <c r="AA28" s="523"/>
      <c r="AB28" s="523"/>
      <c r="AE28" s="109"/>
    </row>
    <row r="29" spans="1:31">
      <c r="A29" s="109"/>
      <c r="B29" s="523"/>
      <c r="C29" s="523"/>
      <c r="D29" s="523"/>
      <c r="E29" s="523"/>
      <c r="F29" s="523"/>
      <c r="G29" s="523"/>
      <c r="H29" s="523"/>
      <c r="I29" s="523"/>
      <c r="J29" s="523"/>
      <c r="K29" s="523"/>
      <c r="L29" s="523"/>
      <c r="M29" s="523"/>
      <c r="N29" s="523"/>
      <c r="O29" s="523"/>
      <c r="P29" s="523"/>
      <c r="Q29" s="523"/>
      <c r="R29" s="523"/>
      <c r="S29" s="523"/>
      <c r="T29" s="523"/>
      <c r="U29" s="523"/>
      <c r="V29" s="523"/>
      <c r="W29" s="523"/>
      <c r="X29" s="523"/>
      <c r="Y29" s="523"/>
      <c r="Z29" s="523"/>
      <c r="AA29" s="523"/>
      <c r="AB29" s="523"/>
      <c r="AE29" s="109"/>
    </row>
    <row r="30" spans="1:31" hidden="1">
      <c r="A30" s="109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E30" s="109"/>
    </row>
    <row r="31" spans="1:31" hidden="1">
      <c r="A31" s="109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E31" s="109"/>
    </row>
    <row r="32" spans="1:3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E32" s="1"/>
    </row>
    <row r="33" spans="1:3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E33" s="1"/>
    </row>
  </sheetData>
  <sheetProtection formatCells="0" formatRows="0" selectLockedCells="1"/>
  <mergeCells count="41">
    <mergeCell ref="B28:AB29"/>
    <mergeCell ref="B18:B19"/>
    <mergeCell ref="R4:U5"/>
    <mergeCell ref="C4:Q5"/>
    <mergeCell ref="R6:U6"/>
    <mergeCell ref="R17:U17"/>
    <mergeCell ref="C20:Q20"/>
    <mergeCell ref="R14:U14"/>
    <mergeCell ref="C7:Q7"/>
    <mergeCell ref="B27:AB27"/>
    <mergeCell ref="R24:U24"/>
    <mergeCell ref="B24:Q24"/>
    <mergeCell ref="R16:U16"/>
    <mergeCell ref="C16:Q16"/>
    <mergeCell ref="C21:Q21"/>
    <mergeCell ref="R23:U23"/>
    <mergeCell ref="R21:U21"/>
    <mergeCell ref="B23:Q23"/>
    <mergeCell ref="C22:Q22"/>
    <mergeCell ref="B17:Q17"/>
    <mergeCell ref="R22:U22"/>
    <mergeCell ref="R15:U15"/>
    <mergeCell ref="R9:U9"/>
    <mergeCell ref="C10:Q10"/>
    <mergeCell ref="R10:U10"/>
    <mergeCell ref="R20:U20"/>
    <mergeCell ref="C18:Q19"/>
    <mergeCell ref="C15:Q15"/>
    <mergeCell ref="C14:Q14"/>
    <mergeCell ref="B12:B13"/>
    <mergeCell ref="C6:Q6"/>
    <mergeCell ref="C12:Q13"/>
    <mergeCell ref="R11:U11"/>
    <mergeCell ref="B11:Q11"/>
    <mergeCell ref="C9:Q9"/>
    <mergeCell ref="B3:AB3"/>
    <mergeCell ref="C8:Q8"/>
    <mergeCell ref="R8:U8"/>
    <mergeCell ref="B4:B5"/>
    <mergeCell ref="W4:AB4"/>
    <mergeCell ref="R7:U7"/>
  </mergeCells>
  <phoneticPr fontId="16" type="noConversion"/>
  <pageMargins left="0.39370078740157483" right="0.55118110236220474" top="0.98425196850393704" bottom="0.98425196850393704" header="0.51181102362204722" footer="0.51181102362204722"/>
  <pageSetup paperSize="9" scale="72" orientation="portrait" r:id="rId1"/>
  <headerFooter scaleWithDoc="0" alignWithMargins="0">
    <oddFooter>&amp;LPROW_413_312/12/03/EPO&amp;RStrona 8 z 16</oddFooter>
  </headerFooter>
  <colBreaks count="1" manualBreakCount="1">
    <brk id="31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Arkusz9">
    <pageSetUpPr fitToPage="1"/>
  </sheetPr>
  <dimension ref="A1:IV29"/>
  <sheetViews>
    <sheetView view="pageBreakPreview" topLeftCell="A10" zoomScaleNormal="100" workbookViewId="0">
      <selection activeCell="H21" sqref="H21:I21"/>
    </sheetView>
  </sheetViews>
  <sheetFormatPr defaultRowHeight="12.75"/>
  <cols>
    <col min="1" max="1" width="12.42578125" customWidth="1"/>
    <col min="2" max="2" width="7.5703125" customWidth="1"/>
    <col min="3" max="3" width="14.140625" customWidth="1"/>
    <col min="4" max="4" width="12.7109375" customWidth="1"/>
    <col min="5" max="5" width="16.5703125" customWidth="1"/>
    <col min="6" max="6" width="10.5703125" customWidth="1"/>
    <col min="7" max="7" width="4.28515625" customWidth="1"/>
    <col min="8" max="8" width="5.5703125" customWidth="1"/>
    <col min="9" max="9" width="9.7109375" customWidth="1"/>
    <col min="10" max="10" width="4.7109375" hidden="1" customWidth="1"/>
    <col min="11" max="12" width="9.140625" hidden="1" customWidth="1"/>
    <col min="13" max="13" width="0.140625" customWidth="1"/>
    <col min="14" max="14" width="3.140625" customWidth="1"/>
    <col min="16" max="18" width="0" hidden="1" customWidth="1"/>
  </cols>
  <sheetData>
    <row r="1" spans="1:256" ht="25.5" customHeight="1">
      <c r="A1" s="120"/>
      <c r="B1" s="109"/>
      <c r="C1" s="109"/>
      <c r="D1" s="109"/>
      <c r="E1" s="109"/>
      <c r="F1" s="109"/>
      <c r="G1" s="109"/>
      <c r="H1" s="109"/>
      <c r="I1" s="120"/>
      <c r="J1" s="123"/>
      <c r="K1" s="123"/>
      <c r="L1" s="123"/>
      <c r="M1" s="123"/>
      <c r="N1" s="120"/>
      <c r="P1">
        <v>8</v>
      </c>
      <c r="IV1">
        <v>2011</v>
      </c>
    </row>
    <row r="2" spans="1:256" ht="19.5" customHeight="1">
      <c r="A2" s="109"/>
      <c r="B2" s="318" t="s">
        <v>148</v>
      </c>
      <c r="C2" s="547"/>
      <c r="D2" s="547"/>
      <c r="E2" s="547"/>
      <c r="F2" s="547"/>
      <c r="G2" s="547"/>
      <c r="H2" s="547"/>
      <c r="I2" s="548"/>
      <c r="J2" s="24"/>
      <c r="K2" s="24"/>
      <c r="L2" s="24"/>
      <c r="M2" s="24"/>
      <c r="N2" s="109"/>
      <c r="P2">
        <v>10</v>
      </c>
      <c r="R2">
        <v>20</v>
      </c>
      <c r="IV2">
        <v>2012</v>
      </c>
    </row>
    <row r="3" spans="1:256" ht="28.5" customHeight="1">
      <c r="A3" s="109"/>
      <c r="B3" s="556" t="s">
        <v>184</v>
      </c>
      <c r="C3" s="557"/>
      <c r="D3" s="557"/>
      <c r="E3" s="557"/>
      <c r="F3" s="557"/>
      <c r="G3" s="557"/>
      <c r="H3" s="557"/>
      <c r="I3" s="558"/>
      <c r="J3" s="24"/>
      <c r="K3" s="24"/>
      <c r="L3" s="24"/>
      <c r="M3" s="24"/>
      <c r="N3" s="109"/>
      <c r="P3">
        <v>2</v>
      </c>
      <c r="IV3">
        <v>2013</v>
      </c>
    </row>
    <row r="4" spans="1:256" ht="160.5" customHeight="1">
      <c r="A4" s="109"/>
      <c r="B4" s="549"/>
      <c r="C4" s="550"/>
      <c r="D4" s="550"/>
      <c r="E4" s="550"/>
      <c r="F4" s="550"/>
      <c r="G4" s="550"/>
      <c r="H4" s="550"/>
      <c r="I4" s="551"/>
      <c r="J4" s="24"/>
      <c r="K4" s="24"/>
      <c r="L4" s="24"/>
      <c r="M4" s="24"/>
      <c r="N4" s="109"/>
      <c r="IV4">
        <v>2014</v>
      </c>
    </row>
    <row r="5" spans="1:256" ht="26.25" customHeight="1">
      <c r="A5" s="109"/>
      <c r="B5" s="493" t="s">
        <v>164</v>
      </c>
      <c r="C5" s="552"/>
      <c r="D5" s="552"/>
      <c r="E5" s="552"/>
      <c r="F5" s="552"/>
      <c r="G5" s="552"/>
      <c r="H5" s="552"/>
      <c r="I5" s="553"/>
      <c r="J5" s="24"/>
      <c r="K5" s="24"/>
      <c r="L5" s="24"/>
      <c r="M5" s="24"/>
      <c r="N5" s="109"/>
      <c r="IV5">
        <v>2015</v>
      </c>
    </row>
    <row r="6" spans="1:256" ht="25.5" customHeight="1">
      <c r="A6" s="109"/>
      <c r="B6" s="559" t="s">
        <v>85</v>
      </c>
      <c r="C6" s="502" t="s">
        <v>86</v>
      </c>
      <c r="D6" s="502" t="s">
        <v>87</v>
      </c>
      <c r="E6" s="554" t="s">
        <v>147</v>
      </c>
      <c r="F6" s="565" t="s">
        <v>114</v>
      </c>
      <c r="G6" s="566"/>
      <c r="H6" s="561" t="s">
        <v>185</v>
      </c>
      <c r="I6" s="562"/>
      <c r="J6" s="24"/>
      <c r="K6" s="24"/>
      <c r="L6" s="24"/>
      <c r="M6" s="24"/>
      <c r="N6" s="109"/>
      <c r="IV6">
        <v>2016</v>
      </c>
    </row>
    <row r="7" spans="1:256" ht="25.5" customHeight="1">
      <c r="A7" s="126"/>
      <c r="B7" s="560"/>
      <c r="C7" s="503"/>
      <c r="D7" s="503"/>
      <c r="E7" s="555"/>
      <c r="F7" s="567"/>
      <c r="G7" s="568"/>
      <c r="H7" s="563"/>
      <c r="I7" s="564"/>
      <c r="J7" s="24"/>
      <c r="K7" s="24"/>
      <c r="L7" s="24"/>
      <c r="M7" s="24"/>
      <c r="N7" s="109"/>
    </row>
    <row r="8" spans="1:256" ht="18" customHeight="1">
      <c r="A8" s="109"/>
      <c r="B8" s="167"/>
      <c r="C8" s="170"/>
      <c r="D8" s="171"/>
      <c r="E8" s="172"/>
      <c r="F8" s="541"/>
      <c r="G8" s="542"/>
      <c r="H8" s="545"/>
      <c r="I8" s="546"/>
      <c r="J8" s="24"/>
      <c r="K8" s="24"/>
      <c r="L8" s="24"/>
      <c r="M8" s="24"/>
      <c r="N8" s="109"/>
    </row>
    <row r="9" spans="1:256" ht="18" customHeight="1">
      <c r="A9" s="109"/>
      <c r="B9" s="167"/>
      <c r="C9" s="170"/>
      <c r="D9" s="170"/>
      <c r="E9" s="172"/>
      <c r="F9" s="541"/>
      <c r="G9" s="542"/>
      <c r="H9" s="545"/>
      <c r="I9" s="546"/>
      <c r="J9" s="24"/>
      <c r="K9" s="24"/>
      <c r="L9" s="24"/>
      <c r="M9" s="24"/>
      <c r="N9" s="109"/>
    </row>
    <row r="10" spans="1:256" ht="18" customHeight="1">
      <c r="A10" s="109"/>
      <c r="B10" s="167"/>
      <c r="C10" s="170"/>
      <c r="D10" s="170"/>
      <c r="E10" s="172"/>
      <c r="F10" s="541"/>
      <c r="G10" s="542"/>
      <c r="H10" s="545"/>
      <c r="I10" s="546"/>
      <c r="J10" s="24"/>
      <c r="K10" s="24"/>
      <c r="L10" s="24"/>
      <c r="M10" s="24"/>
      <c r="N10" s="109"/>
    </row>
    <row r="11" spans="1:256" ht="19.5" customHeight="1">
      <c r="A11" s="109"/>
      <c r="B11" s="514" t="s">
        <v>11</v>
      </c>
      <c r="C11" s="537"/>
      <c r="D11" s="537"/>
      <c r="E11" s="537"/>
      <c r="F11" s="537"/>
      <c r="G11" s="538"/>
      <c r="H11" s="539">
        <f>SUM(H8:I10)</f>
        <v>0</v>
      </c>
      <c r="I11" s="540"/>
      <c r="N11" s="109"/>
    </row>
    <row r="12" spans="1:256" ht="17.25" customHeight="1">
      <c r="A12" s="109"/>
      <c r="B12" s="493" t="s">
        <v>150</v>
      </c>
      <c r="C12" s="572"/>
      <c r="D12" s="572"/>
      <c r="E12" s="572"/>
      <c r="F12" s="572"/>
      <c r="G12" s="572"/>
      <c r="H12" s="572"/>
      <c r="I12" s="573"/>
      <c r="N12" s="109"/>
    </row>
    <row r="13" spans="1:256" ht="188.25" customHeight="1">
      <c r="A13" s="109"/>
      <c r="B13" s="261"/>
      <c r="C13" s="262"/>
      <c r="D13" s="262"/>
      <c r="E13" s="262"/>
      <c r="F13" s="262"/>
      <c r="G13" s="262"/>
      <c r="H13" s="262"/>
      <c r="I13" s="263"/>
      <c r="N13" s="109"/>
    </row>
    <row r="14" spans="1:256">
      <c r="A14" s="109"/>
      <c r="B14" s="189"/>
      <c r="C14" s="189"/>
      <c r="D14" s="189"/>
      <c r="E14" s="189"/>
      <c r="F14" s="189"/>
      <c r="G14" s="189"/>
      <c r="H14" s="189"/>
      <c r="I14" s="189"/>
      <c r="N14" s="109"/>
    </row>
    <row r="15" spans="1:256">
      <c r="A15" s="109"/>
      <c r="B15" s="493" t="s">
        <v>256</v>
      </c>
      <c r="C15" s="552"/>
      <c r="D15" s="552"/>
      <c r="E15" s="552"/>
      <c r="F15" s="552"/>
      <c r="G15" s="552"/>
      <c r="H15" s="552"/>
      <c r="I15" s="553"/>
      <c r="N15" s="109"/>
    </row>
    <row r="16" spans="1:256" ht="26.25" customHeight="1">
      <c r="A16" s="109"/>
      <c r="B16" s="559" t="s">
        <v>257</v>
      </c>
      <c r="C16" s="530" t="s">
        <v>258</v>
      </c>
      <c r="D16" s="569"/>
      <c r="E16" s="554" t="s">
        <v>264</v>
      </c>
      <c r="F16" s="565" t="s">
        <v>114</v>
      </c>
      <c r="G16" s="566"/>
      <c r="H16" s="561" t="s">
        <v>259</v>
      </c>
      <c r="I16" s="562"/>
      <c r="N16" s="109"/>
    </row>
    <row r="17" spans="1:14" ht="36.75" customHeight="1">
      <c r="A17" s="109"/>
      <c r="B17" s="560"/>
      <c r="C17" s="570"/>
      <c r="D17" s="571"/>
      <c r="E17" s="555"/>
      <c r="F17" s="567"/>
      <c r="G17" s="568"/>
      <c r="H17" s="563"/>
      <c r="I17" s="564"/>
      <c r="N17" s="109"/>
    </row>
    <row r="18" spans="1:14" ht="18" customHeight="1">
      <c r="A18" s="109"/>
      <c r="B18" s="167"/>
      <c r="C18" s="543"/>
      <c r="D18" s="334"/>
      <c r="E18" s="172"/>
      <c r="F18" s="541">
        <v>2011</v>
      </c>
      <c r="G18" s="542"/>
      <c r="H18" s="545"/>
      <c r="I18" s="546"/>
      <c r="N18" s="109"/>
    </row>
    <row r="19" spans="1:14" ht="18" customHeight="1">
      <c r="A19" s="109"/>
      <c r="B19" s="167"/>
      <c r="C19" s="543"/>
      <c r="D19" s="544"/>
      <c r="E19" s="172"/>
      <c r="F19" s="541">
        <v>2011</v>
      </c>
      <c r="G19" s="542"/>
      <c r="H19" s="545"/>
      <c r="I19" s="546"/>
      <c r="N19" s="109"/>
    </row>
    <row r="20" spans="1:14" ht="18" customHeight="1">
      <c r="A20" s="109"/>
      <c r="B20" s="167"/>
      <c r="C20" s="543"/>
      <c r="D20" s="544"/>
      <c r="E20" s="172"/>
      <c r="F20" s="541"/>
      <c r="G20" s="542"/>
      <c r="H20" s="545"/>
      <c r="I20" s="546"/>
      <c r="N20" s="109"/>
    </row>
    <row r="21" spans="1:14" ht="19.5" customHeight="1">
      <c r="A21" s="109"/>
      <c r="B21" s="514" t="s">
        <v>11</v>
      </c>
      <c r="C21" s="537"/>
      <c r="D21" s="537"/>
      <c r="E21" s="537"/>
      <c r="F21" s="537"/>
      <c r="G21" s="538"/>
      <c r="H21" s="539">
        <f>SUM(H18:I20)</f>
        <v>0</v>
      </c>
      <c r="I21" s="540"/>
      <c r="N21" s="109"/>
    </row>
    <row r="27" spans="1:14" ht="9" customHeight="1"/>
    <row r="28" spans="1:14" hidden="1"/>
    <row r="29" spans="1:14" hidden="1"/>
  </sheetData>
  <sheetProtection formatCells="0" formatRows="0" selectLockedCells="1"/>
  <mergeCells count="37">
    <mergeCell ref="H11:I11"/>
    <mergeCell ref="B11:G11"/>
    <mergeCell ref="B12:I12"/>
    <mergeCell ref="F10:G10"/>
    <mergeCell ref="H10:I10"/>
    <mergeCell ref="F9:G9"/>
    <mergeCell ref="H9:I9"/>
    <mergeCell ref="F8:G8"/>
    <mergeCell ref="H18:I18"/>
    <mergeCell ref="H16:I17"/>
    <mergeCell ref="F16:G17"/>
    <mergeCell ref="H8:I8"/>
    <mergeCell ref="B15:I15"/>
    <mergeCell ref="B16:B17"/>
    <mergeCell ref="E16:E17"/>
    <mergeCell ref="C16:D17"/>
    <mergeCell ref="B13:I13"/>
    <mergeCell ref="B2:I2"/>
    <mergeCell ref="C6:C7"/>
    <mergeCell ref="D6:D7"/>
    <mergeCell ref="B4:I4"/>
    <mergeCell ref="B5:I5"/>
    <mergeCell ref="E6:E7"/>
    <mergeCell ref="B3:I3"/>
    <mergeCell ref="B6:B7"/>
    <mergeCell ref="H6:I7"/>
    <mergeCell ref="F6:G7"/>
    <mergeCell ref="B21:G21"/>
    <mergeCell ref="H21:I21"/>
    <mergeCell ref="F18:G18"/>
    <mergeCell ref="F19:G19"/>
    <mergeCell ref="C18:D18"/>
    <mergeCell ref="C19:D19"/>
    <mergeCell ref="H19:I19"/>
    <mergeCell ref="C20:D20"/>
    <mergeCell ref="F20:G20"/>
    <mergeCell ref="H20:I20"/>
  </mergeCells>
  <phoneticPr fontId="16" type="noConversion"/>
  <dataValidations count="1">
    <dataValidation type="list" allowBlank="1" showInputMessage="1" showErrorMessage="1" errorTitle="Komunikat" error="Wybierz wartość z listy." sqref="F18:G20">
      <formula1>$IV$1:$IV$6</formula1>
    </dataValidation>
  </dataValidations>
  <pageMargins left="0.74803149606299213" right="0.74803149606299213" top="0.98425196850393704" bottom="0.98425196850393704" header="0.51181102362204722" footer="0.51181102362204722"/>
  <pageSetup paperSize="9" scale="91" orientation="portrait" r:id="rId1"/>
  <headerFooter scaleWithDoc="0" alignWithMargins="0">
    <oddFooter>&amp;LPROW_413_312/12/03/EPO&amp;RStrona 9 z 16</oddFooter>
  </headerFooter>
  <legacyDrawing r:id="rId2"/>
  <controls>
    <control shapeId="14344" r:id="rId3" name="CommandButton2"/>
    <control shapeId="14343" r:id="rId4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52</vt:i4>
      </vt:variant>
    </vt:vector>
  </HeadingPairs>
  <TitlesOfParts>
    <vt:vector size="70" baseType="lpstr">
      <vt:lpstr>Tytułowa</vt:lpstr>
      <vt:lpstr>Sekcja A</vt:lpstr>
      <vt:lpstr>Sekcja B1 i B2</vt:lpstr>
      <vt:lpstr>Sekcja B3 i B4</vt:lpstr>
      <vt:lpstr>Sekcja C1 </vt:lpstr>
      <vt:lpstr>Sekcja C2 i C3</vt:lpstr>
      <vt:lpstr>Sekcja C4</vt:lpstr>
      <vt:lpstr>Sekcja C5</vt:lpstr>
      <vt:lpstr>Sekcja C6</vt:lpstr>
      <vt:lpstr>Sekcja C7</vt:lpstr>
      <vt:lpstr>Sekcja C7.2 i C7.3</vt:lpstr>
      <vt:lpstr>Sekcja D</vt:lpstr>
      <vt:lpstr>Sekcja E1</vt:lpstr>
      <vt:lpstr>Sekcja F</vt:lpstr>
      <vt:lpstr>Sekcja G</vt:lpstr>
      <vt:lpstr>Sekcja H</vt:lpstr>
      <vt:lpstr>Zalacznik nr 1</vt:lpstr>
      <vt:lpstr>Zalacznik nr 2</vt:lpstr>
      <vt:lpstr>cd</vt:lpstr>
      <vt:lpstr>ce</vt:lpstr>
      <vt:lpstr>cf</vt:lpstr>
      <vt:lpstr>cg</vt:lpstr>
      <vt:lpstr>ch</vt:lpstr>
      <vt:lpstr>ci</vt:lpstr>
      <vt:lpstr>d</vt:lpstr>
      <vt:lpstr>dd</vt:lpstr>
      <vt:lpstr>dk</vt:lpstr>
      <vt:lpstr>do</vt:lpstr>
      <vt:lpstr>e</vt:lpstr>
      <vt:lpstr>ee</vt:lpstr>
      <vt:lpstr>ek</vt:lpstr>
      <vt:lpstr>eo</vt:lpstr>
      <vt:lpstr>f</vt:lpstr>
      <vt:lpstr>ff</vt:lpstr>
      <vt:lpstr>fk</vt:lpstr>
      <vt:lpstr>fo</vt:lpstr>
      <vt:lpstr>g</vt:lpstr>
      <vt:lpstr>gg</vt:lpstr>
      <vt:lpstr>gk</vt:lpstr>
      <vt:lpstr>go</vt:lpstr>
      <vt:lpstr>h</vt:lpstr>
      <vt:lpstr>hh</vt:lpstr>
      <vt:lpstr>hk</vt:lpstr>
      <vt:lpstr>ho</vt:lpstr>
      <vt:lpstr>i</vt:lpstr>
      <vt:lpstr>ii</vt:lpstr>
      <vt:lpstr>ik</vt:lpstr>
      <vt:lpstr>io</vt:lpstr>
      <vt:lpstr>kd</vt:lpstr>
      <vt:lpstr>ko</vt:lpstr>
      <vt:lpstr>'Sekcja A'!Obszar_wydruku</vt:lpstr>
      <vt:lpstr>'Sekcja B1 i B2'!Obszar_wydruku</vt:lpstr>
      <vt:lpstr>'Sekcja B3 i B4'!Obszar_wydruku</vt:lpstr>
      <vt:lpstr>'Sekcja C1 '!Obszar_wydruku</vt:lpstr>
      <vt:lpstr>'Sekcja C2 i C3'!Obszar_wydruku</vt:lpstr>
      <vt:lpstr>'Sekcja C4'!Obszar_wydruku</vt:lpstr>
      <vt:lpstr>'Sekcja C5'!Obszar_wydruku</vt:lpstr>
      <vt:lpstr>'Sekcja C6'!Obszar_wydruku</vt:lpstr>
      <vt:lpstr>'Sekcja C7'!Obszar_wydruku</vt:lpstr>
      <vt:lpstr>'Sekcja C7.2 i C7.3'!Obszar_wydruku</vt:lpstr>
      <vt:lpstr>'Sekcja D'!Obszar_wydruku</vt:lpstr>
      <vt:lpstr>'Sekcja E1'!Obszar_wydruku</vt:lpstr>
      <vt:lpstr>'Sekcja F'!Obszar_wydruku</vt:lpstr>
      <vt:lpstr>'Sekcja G'!Obszar_wydruku</vt:lpstr>
      <vt:lpstr>'Sekcja H'!Obszar_wydruku</vt:lpstr>
      <vt:lpstr>Tytułowa!Obszar_wydruku</vt:lpstr>
      <vt:lpstr>'Zalacznik nr 1'!Obszar_wydruku</vt:lpstr>
      <vt:lpstr>od</vt:lpstr>
      <vt:lpstr>s6_zak1</vt:lpstr>
      <vt:lpstr>s6_zak2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LGD Kampinos</cp:lastModifiedBy>
  <cp:lastPrinted>2012-02-13T08:17:34Z</cp:lastPrinted>
  <dcterms:created xsi:type="dcterms:W3CDTF">2008-01-21T14:02:00Z</dcterms:created>
  <dcterms:modified xsi:type="dcterms:W3CDTF">2013-01-07T07:36:23Z</dcterms:modified>
</cp:coreProperties>
</file>